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'2011'!$B$2:$B$12810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<sst xmlns="http://schemas.openxmlformats.org/spreadsheetml/2006/main" count="62" uniqueCount="62">
  <si>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</si>
  <si>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</si>
  <si>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</si>
  <si>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</si>
  <si>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</si>
  <si>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</si>
  <si>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</si>
  <si>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</si>
  <si>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</si>
  <si>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</si>
  <si>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</si>
  <si>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</si>
  <si>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</si>
  <si>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</si>
  <si>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</si>
  <si>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</si>
  <si>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</si>
  <si>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</si>
  <si>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</si>
  <si>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Установка номера дома</t>
  </si>
  <si>
    <t>Установка досок обьявлений</t>
  </si>
  <si>
    <t>Ремонт чердачного люка</t>
  </si>
  <si>
    <t>Ремонт цоколя</t>
  </si>
  <si>
    <t>Заделка межпанельных швов</t>
  </si>
  <si>
    <t>Ремонт кровли ( в т.ч кровельные работы, смена водосточн. труб, смена желобов и проч.)</t>
  </si>
  <si>
    <t>Смена труб канализации</t>
  </si>
  <si>
    <t>Смена вентиля  ХВС, ГВС, ЦО</t>
  </si>
  <si>
    <t>Теплоизоляция трубопровода</t>
  </si>
  <si>
    <t>Смена (ремонт) задвижки ЦО (ХВС, ГВС )</t>
  </si>
  <si>
    <t>Электромонтажные работы (смена ламп, автоматов)</t>
  </si>
  <si>
    <t>Подготовка к зиме</t>
  </si>
  <si>
    <t>Благоустройство (покраска и ремонт метал.ограждений.)</t>
  </si>
  <si>
    <t>Устройство газона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</si>
  <si>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</si>
  <si>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</si>
  <si>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</si>
  <si>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</si>
  <si>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</si>
  <si>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</si>
  <si>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</si>
  <si>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</si>
  <si>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</si>
  <si>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</si>
  <si>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</si>
  <si>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</si>
  <si>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</si>
  <si>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</si>
  <si>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</si>
  <si>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</si>
  <si>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</si>
  <si>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</si>
  <si>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</si>
  <si>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</si>
  <si>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</si>
  <si>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</si>
  <si>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</si>
  <si>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</si>
  <si>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</si>
  <si>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</si>
  <si>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</si>
  <si>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</si>
  <si>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Владивостокская 15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</si>
</sst>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0"/>
  <sheetViews>
    <sheetView tabSelected="1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7" sqref="A47:IV47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61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-17477.91</v>
      </c>
    </row>
    <row r="7" spans="1:2" ht="12.75">
      <c r="A7" s="8" t="s">
        <v>6</v>
      </c>
      <c r="B7" s="9">
        <v>429177.36</v>
      </c>
    </row>
    <row r="8" spans="1:2" ht="12.75">
      <c r="A8" s="10" t="s">
        <v>7</v>
      </c>
      <c r="B8" s="9">
        <v>421144.71</v>
      </c>
    </row>
    <row r="9" spans="1:2" ht="12.75">
      <c r="A9" s="7" t="s">
        <v>8</v>
      </c>
      <c r="B9" s="11">
        <v>0</v>
      </c>
    </row>
    <row r="10" spans="1:2" ht="12.75">
      <c r="A10" s="7" t="s">
        <v>9</v>
      </c>
      <c r="B10" s="11">
        <v>0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421144.71</v>
      </c>
    </row>
    <row r="14" spans="1:2" ht="12.75">
      <c r="A14" s="10" t="s">
        <v>13</v>
      </c>
      <c r="B14" s="6">
        <f>B7+B9+B11+B6-B13</f>
        <v>-9445.26000000001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69399.55</v>
      </c>
    </row>
    <row r="17" spans="1:2" ht="12.75">
      <c r="A17" s="14" t="s">
        <v>16</v>
      </c>
      <c r="B17" s="13">
        <f>SUM(B18:B33)</f>
        <v>69675.77118644067</v>
      </c>
    </row>
    <row r="18" spans="1:2" ht="12.75">
      <c r="A18" s="16" t="s">
        <v>17</v>
      </c>
      <c r="B18" s="17">
        <v>4831.338983050848</v>
      </c>
    </row>
    <row r="19" spans="1:2" ht="12.75">
      <c r="A19" s="16" t="s">
        <v>18</v>
      </c>
      <c r="B19" s="17">
        <v>1998.449152542373</v>
      </c>
    </row>
    <row r="20" spans="1:2" ht="12.75">
      <c r="A20" s="16" t="s">
        <v>19</v>
      </c>
      <c r="B20" s="17">
        <v>867.4067796610169</v>
      </c>
    </row>
    <row r="21" spans="1:2" ht="12.75">
      <c r="A21" s="16" t="s">
        <v>20</v>
      </c>
      <c r="B21" s="17">
        <v>598.9491525423729</v>
      </c>
    </row>
    <row r="22" spans="1:2" ht="12.75">
      <c r="A22" s="16" t="s">
        <v>21</v>
      </c>
      <c r="B22" s="17">
        <v>3940.4322033898306</v>
      </c>
    </row>
    <row r="23" spans="1:2" ht="12.75">
      <c r="A23" s="16" t="s">
        <v>22</v>
      </c>
      <c r="B23" s="17">
        <v>13748.957627118645</v>
      </c>
    </row>
    <row r="24" spans="1:2" ht="12.75">
      <c r="A24" s="16" t="s">
        <v>23</v>
      </c>
      <c r="B24" s="17">
        <v>2556.169491525424</v>
      </c>
    </row>
    <row r="25" spans="1:2" ht="12.75">
      <c r="A25" s="16" t="s">
        <v>24</v>
      </c>
      <c r="B25" s="17">
        <v>913.2711864406781</v>
      </c>
    </row>
    <row r="26" spans="1:2" ht="12.75">
      <c r="A26" s="16" t="s">
        <v>25</v>
      </c>
      <c r="B26" s="17">
        <v>2038.313559322034</v>
      </c>
    </row>
    <row r="27" spans="1:2" ht="12.75">
      <c r="A27" s="16" t="s">
        <v>26</v>
      </c>
      <c r="B27" s="17">
        <v>2291.4830508474574</v>
      </c>
    </row>
    <row r="28" spans="1:2" ht="12.75">
      <c r="A28" s="16" t="s">
        <v>27</v>
      </c>
      <c r="B28" s="17">
        <v>1589.1610169491526</v>
      </c>
    </row>
    <row r="29" spans="1:2" ht="12.75">
      <c r="A29" s="18" t="s">
        <v>28</v>
      </c>
      <c r="B29" s="17">
        <v>3728.06779661017</v>
      </c>
    </row>
    <row r="30" spans="1:2" ht="12.75">
      <c r="A30" s="18" t="s">
        <v>29</v>
      </c>
      <c r="B30" s="17">
        <v>3327.0508474576272</v>
      </c>
    </row>
    <row r="31" spans="1:2" ht="12.75">
      <c r="A31" s="20" t="s">
        <v>30</v>
      </c>
      <c r="B31" s="19">
        <v>13225.813559322034</v>
      </c>
    </row>
    <row r="32" spans="1:2" ht="12.75">
      <c r="A32" s="15" t="s">
        <v>31</v>
      </c>
      <c r="B32" s="19">
        <v>8439.533898305084</v>
      </c>
    </row>
    <row r="33" spans="1:2" ht="12.75">
      <c r="A33" s="15" t="s">
        <v>32</v>
      </c>
      <c r="B33" s="19">
        <v>5581.372881355933</v>
      </c>
    </row>
    <row r="34" spans="1:2" ht="12.75">
      <c r="A34" s="22" t="s">
        <v>33</v>
      </c>
      <c r="B34" s="13">
        <v>38611.9183659921</v>
      </c>
    </row>
    <row r="35" spans="1:2" ht="12.75">
      <c r="A35" s="14" t="s">
        <v>34</v>
      </c>
      <c r="B35" s="13">
        <f>B36+B40</f>
        <v>131045.64373093247</v>
      </c>
    </row>
    <row r="36" spans="1:2" ht="12.75">
      <c r="A36" s="23" t="s">
        <v>35</v>
      </c>
      <c r="B36" s="24">
        <f>SUM(B37:B39)</f>
        <v>43840.674</v>
      </c>
    </row>
    <row r="37" spans="1:2" ht="12.75">
      <c r="A37" s="25" t="s">
        <v>36</v>
      </c>
      <c r="B37" s="21">
        <v>26381.55</v>
      </c>
    </row>
    <row r="38" spans="1:2" ht="12.75">
      <c r="A38" s="25" t="s">
        <v>37</v>
      </c>
      <c r="B38" s="21">
        <v>15734.76</v>
      </c>
    </row>
    <row r="39" spans="1:2" ht="12.75">
      <c r="A39" s="25" t="s">
        <v>38</v>
      </c>
      <c r="B39" s="21">
        <v>1724.3640000000005</v>
      </c>
    </row>
    <row r="40" spans="1:2" ht="12.75">
      <c r="A40" s="27" t="s">
        <v>39</v>
      </c>
      <c r="B40" s="24">
        <f>SUM(B41:B42)</f>
        <v>87204.96973093247</v>
      </c>
    </row>
    <row r="41" spans="1:2" ht="12.75">
      <c r="A41" s="25" t="s">
        <v>40</v>
      </c>
      <c r="B41" s="21">
        <v>69753.93831776804</v>
      </c>
    </row>
    <row r="42" spans="1:2" ht="12.75">
      <c r="A42" s="25" t="s">
        <v>41</v>
      </c>
      <c r="B42" s="21">
        <v>17451.031413164426</v>
      </c>
    </row>
    <row r="43" spans="1:2" ht="12.75">
      <c r="A43" s="28" t="s">
        <v>42</v>
      </c>
      <c r="B43" s="29">
        <v>24047.35321931408</v>
      </c>
    </row>
    <row r="44" spans="1:2" ht="12.75">
      <c r="A44" s="28" t="s">
        <v>43</v>
      </c>
      <c r="B44" s="13">
        <v>45099.99376271186</v>
      </c>
    </row>
    <row r="45" spans="1:2" ht="12.75">
      <c r="A45" s="25" t="s">
        <v>44</v>
      </c>
      <c r="B45" s="30">
        <v>4330.640582907738</v>
      </c>
    </row>
    <row r="46" spans="1:2" ht="12.75">
      <c r="A46" s="31" t="s">
        <v>45</v>
      </c>
      <c r="B46" s="13">
        <f>B45+B44+B43+B35+B34+B17</f>
        <v>312811.3208482989</v>
      </c>
    </row>
    <row r="47" spans="1:2" ht="12.75" hidden="1">
      <c r="A47" s="32" t="s">
        <v>46</v>
      </c>
      <c r="B47" s="21">
        <f>B46*0.18</f>
        <v>56306.0377526938</v>
      </c>
    </row>
    <row r="48" spans="1:2" ht="12.75">
      <c r="A48" s="31" t="s">
        <v>47</v>
      </c>
      <c r="B48" s="13">
        <f>B46+B47</f>
        <v>369117.3586009927</v>
      </c>
    </row>
    <row r="49" spans="1:2" ht="12.75">
      <c r="A49" s="12" t="s">
        <v>48</v>
      </c>
      <c r="B49" s="13">
        <f>B13+B16-B48</f>
        <v>121426.9013990073</v>
      </c>
    </row>
    <row r="50" spans="1:2" ht="12.75">
      <c r="A50" s="33"/>
      <c r="B50" s="4"/>
    </row>
    <row r="51" spans="1:2" ht="12.75">
      <c r="A51" s="34"/>
      <c r="B51" s="35"/>
    </row>
    <row r="52" spans="1:2" ht="12.75">
      <c r="A52" s="26" t="s">
        <v>49</v>
      </c>
      <c r="B52" s="13"/>
    </row>
    <row r="53" spans="1:2" ht="12.75">
      <c r="A53" s="12" t="s">
        <v>50</v>
      </c>
      <c r="B53" s="13">
        <v>289741.66</v>
      </c>
    </row>
    <row r="54" spans="1:2" ht="12.75">
      <c r="A54" s="12" t="s">
        <v>51</v>
      </c>
      <c r="B54" s="13">
        <v>290066.64</v>
      </c>
    </row>
    <row r="55" spans="1:2" ht="12.75">
      <c r="A55" s="12" t="s">
        <v>52</v>
      </c>
      <c r="B55" s="13">
        <f>B53-B54</f>
        <v>-324.9800000000396</v>
      </c>
    </row>
    <row r="56" spans="1:2" ht="12.75">
      <c r="A56" s="33"/>
      <c r="B56" s="4"/>
    </row>
    <row r="57" spans="1:2" ht="12.75">
      <c r="A57" s="34" t="s">
        <v>53</v>
      </c>
      <c r="B57" s="35"/>
    </row>
    <row r="58" spans="1:2" ht="12.75">
      <c r="A58" s="34" t="s">
        <v>55</v>
      </c>
      <c r="B58" s="36" t="s">
        <v>54</v>
      </c>
    </row>
    <row r="59" spans="1:2" ht="12.75">
      <c r="A59" s="34"/>
      <c r="B59" s="36"/>
    </row>
    <row r="60" spans="1:2" ht="12.75">
      <c r="A60" s="34" t="s">
        <v>56</v>
      </c>
      <c r="B60" s="36"/>
    </row>
    <row r="61" spans="1:2" ht="12.75">
      <c r="A61" s="34" t="s">
        <v>58</v>
      </c>
      <c r="B61" s="36" t="s">
        <v>57</v>
      </c>
    </row>
    <row r="62" spans="1:2" ht="12.75">
      <c r="A62" s="34"/>
      <c r="B62" s="35"/>
    </row>
    <row r="63" spans="1:2" ht="12.75">
      <c r="A63" s="34" t="s">
        <v>59</v>
      </c>
      <c r="B63" s="35"/>
    </row>
    <row r="64" spans="1:2" ht="12.75">
      <c r="A64" s="34" t="s">
        <v>60</v>
      </c>
      <c r="B64" s="35"/>
    </row>
    <row r="65" spans="1:2" ht="12.75">
      <c r="A65" s="34"/>
      <c r="B65" s="35"/>
    </row>
    <row r="66" spans="1:2" ht="12.75">
      <c r="A66" s="33"/>
      <c r="B66" s="4"/>
    </row>
    <row r="67" spans="1:2" ht="12.75">
      <c r="A67" s="33"/>
      <c r="B67" s="4"/>
    </row>
    <row r="68" spans="1:2" ht="12.75">
      <c r="A68" s="34"/>
      <c r="B68" s="4"/>
    </row>
    <row r="69" spans="1:2" ht="12.75">
      <c r="A69" s="34"/>
      <c r="B69" s="4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78" spans="1:2" ht="12.75">
      <c r="A78" s="34"/>
      <c r="B78" s="35"/>
    </row>
    <row r="79" spans="1:2" ht="12.75">
      <c r="A79" s="37"/>
      <c r="B79" s="35"/>
    </row>
    <row r="80" spans="1:2" ht="12.75">
      <c r="A80" s="37"/>
      <c r="B80" s="35"/>
    </row>
    <row r="81" spans="1:2" ht="12.75">
      <c r="A81" s="33"/>
      <c r="B81" s="4"/>
    </row>
    <row r="82" spans="1:2" ht="12.75">
      <c r="A82" s="38"/>
      <c r="B82" s="39"/>
    </row>
    <row r="83" spans="1:2" ht="12.75">
      <c r="A83" s="38"/>
      <c r="B83" s="39"/>
    </row>
    <row r="12810" ht="12.75">
      <c r="A12810" s="40" t="e">
        <f>#REF!</f>
        <v>#REF!</v>
      </c>
    </row>
  </sheetData>
  <autoFilter ref="B2:B1281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2012-07-18T05:44:49Z</dcterms:modified>
  <cp:category/>
  <cp:version/>
  <cp:contentType/>
  <cp:contentStatus/>
</cp:coreProperties>
</file>