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2011" sheetId="1" r:id="rId1"/>
  </sheets>
  <definedNames>
    <definedName name="_xlnm._FilterDatabase" localSheetId="0" hidden="1">'2011'!$B$2:$B$12803</definedName>
  </definedNames>
  <calcPr fullCalcOnLoad="1"/>
</workbook>
</file>

<file path=xl/sharedStrings.xml><?xml version="1.0" encoding="utf-8"?>
<sst xmlns="http://schemas.openxmlformats.org/spreadsheetml/2006/main" count="55" uniqueCount="55">
  <si>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</si>
  <si>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</si>
  <si>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</si>
  <si>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</si>
  <si>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</si>
  <si>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</si>
  <si>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</si>
  <si>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</si>
  <si>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</si>
  <si>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</si>
  <si>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</si>
  <si>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</si>
  <si>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</si>
  <si>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</si>
  <si>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</si>
  <si>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</si>
  <si>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</si>
  <si>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</si>
  <si>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Очистка козырьков от снега и наледи</t>
  </si>
  <si>
    <t>Ремонт двери</t>
  </si>
  <si>
    <t>Общестр. работы (ремонт крыльца,фасада.)</t>
  </si>
  <si>
    <t>Ремонт кровли ( в т.ч кровельные работы, смена водосточн. труб, смена желобов и проч.)</t>
  </si>
  <si>
    <t xml:space="preserve">Ремонт фасада </t>
  </si>
  <si>
    <t>Смена труб канализации</t>
  </si>
  <si>
    <t>Ремонт и замена радиаторов</t>
  </si>
  <si>
    <t>Подготовка к зиме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</si>
  <si>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</si>
  <si>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</si>
  <si>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</si>
  <si>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</si>
  <si>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</si>
  <si>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</si>
  <si>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</si>
  <si>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</si>
  <si>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</si>
  <si>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</si>
  <si>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</si>
  <si>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6.Прочие расходы(услуги банка и т.д.)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</si>
  <si>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</si>
  <si>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</si>
  <si>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</si>
  <si>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</si>
  <si>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</si>
  <si>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</si>
  <si>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</si>
  <si>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</si>
  <si>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</si>
  <si>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Ардаширов И.А.</t>
  </si>
  <si>
    <t>Директор ОАО УЖХ Советского района городского округа г.Уфа РБ</t>
  </si>
  <si>
    <t>Обслуживающая организация</t>
  </si>
  <si>
    <t>Габдракипова М.М.</t>
  </si>
  <si>
    <t>Директор ООО "ЖЭУ № 51"</t>
  </si>
  <si>
    <t>Председатель Совета МКД _________________________________________(ФИО)</t>
  </si>
  <si>
    <t>№ кв.              ______________________________(подпись)</t>
  </si>
  <si>
    <t>Владивостокская 23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</si>
</sst>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/>
    </xf>
    <xf numFmtId="181" fontId="1" fillId="0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03"/>
  <sheetViews>
    <sheetView tabSelected="1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0" sqref="A40:IV40"/>
    </sheetView>
  </sheetViews>
  <sheetFormatPr defaultColWidth="9.140625" defaultRowHeight="12.75"/>
  <cols>
    <col min="1" max="1" width="75.8515625" style="40" customWidth="1"/>
    <col min="2" max="2" width="18.140625" style="40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54</v>
      </c>
    </row>
    <row r="5" spans="1:2" ht="12.75">
      <c r="A5" s="5" t="s">
        <v>3</v>
      </c>
      <c r="B5" s="6" t="s">
        <v>4</v>
      </c>
    </row>
    <row r="6" spans="1:2" ht="12.75">
      <c r="A6" s="7" t="s">
        <v>5</v>
      </c>
      <c r="B6" s="6">
        <v>8880.47</v>
      </c>
    </row>
    <row r="7" spans="1:2" ht="12.75">
      <c r="A7" s="8" t="s">
        <v>6</v>
      </c>
      <c r="B7" s="20">
        <v>57883.56</v>
      </c>
    </row>
    <row r="8" spans="1:2" ht="12.75">
      <c r="A8" s="9" t="s">
        <v>7</v>
      </c>
      <c r="B8" s="20">
        <v>57596.41</v>
      </c>
    </row>
    <row r="9" spans="1:2" ht="12.75">
      <c r="A9" s="7" t="s">
        <v>8</v>
      </c>
      <c r="B9" s="10">
        <v>0</v>
      </c>
    </row>
    <row r="10" spans="1:2" ht="12.75">
      <c r="A10" s="7" t="s">
        <v>9</v>
      </c>
      <c r="B10" s="10">
        <v>0</v>
      </c>
    </row>
    <row r="11" spans="1:2" ht="12.75">
      <c r="A11" s="8" t="s">
        <v>10</v>
      </c>
      <c r="B11" s="10">
        <v>0</v>
      </c>
    </row>
    <row r="12" spans="1:2" ht="12.75">
      <c r="A12" s="7" t="s">
        <v>11</v>
      </c>
      <c r="B12" s="10">
        <v>0</v>
      </c>
    </row>
    <row r="13" spans="1:2" ht="12.75">
      <c r="A13" s="9" t="s">
        <v>12</v>
      </c>
      <c r="B13" s="6">
        <f>B8+B10+B12</f>
        <v>57596.41</v>
      </c>
    </row>
    <row r="14" spans="1:2" ht="12.75">
      <c r="A14" s="9" t="s">
        <v>13</v>
      </c>
      <c r="B14" s="6">
        <f>B7+B9+B11+B6-B13</f>
        <v>9167.619999999995</v>
      </c>
    </row>
    <row r="15" spans="1:2" ht="12.75">
      <c r="A15" s="5" t="s">
        <v>14</v>
      </c>
      <c r="B15" s="6"/>
    </row>
    <row r="16" spans="1:2" ht="12.75">
      <c r="A16" s="11" t="s">
        <v>15</v>
      </c>
      <c r="B16" s="12">
        <v>-116170.23</v>
      </c>
    </row>
    <row r="17" spans="1:2" ht="12.75">
      <c r="A17" s="13" t="s">
        <v>16</v>
      </c>
      <c r="B17" s="12">
        <f>SUM(B18:B26)</f>
        <v>27219.12711864407</v>
      </c>
    </row>
    <row r="18" spans="1:2" ht="12.75">
      <c r="A18" s="14" t="s">
        <v>17</v>
      </c>
      <c r="B18" s="15">
        <v>4600.830508474577</v>
      </c>
    </row>
    <row r="19" spans="1:2" ht="12.75">
      <c r="A19" s="14" t="s">
        <v>18</v>
      </c>
      <c r="B19" s="15">
        <v>247.06779661016952</v>
      </c>
    </row>
    <row r="20" spans="1:2" ht="12.75">
      <c r="A20" s="14" t="s">
        <v>19</v>
      </c>
      <c r="B20" s="15">
        <v>2918.64406779661</v>
      </c>
    </row>
    <row r="21" spans="1:2" ht="12.75">
      <c r="A21" s="14" t="s">
        <v>20</v>
      </c>
      <c r="B21" s="15">
        <v>806.1779661016949</v>
      </c>
    </row>
    <row r="22" spans="1:2" ht="12.75">
      <c r="A22" s="14" t="s">
        <v>21</v>
      </c>
      <c r="B22" s="15">
        <v>6253.016949152543</v>
      </c>
    </row>
    <row r="23" spans="1:2" ht="12.75">
      <c r="A23" s="16" t="s">
        <v>22</v>
      </c>
      <c r="B23" s="15">
        <v>806.1779661016949</v>
      </c>
    </row>
    <row r="24" spans="1:2" ht="12.75">
      <c r="A24" s="14" t="s">
        <v>23</v>
      </c>
      <c r="B24" s="15">
        <v>2613.7881355932204</v>
      </c>
    </row>
    <row r="25" spans="1:2" ht="12.75">
      <c r="A25" s="18" t="s">
        <v>24</v>
      </c>
      <c r="B25" s="17">
        <v>4529.983050847458</v>
      </c>
    </row>
    <row r="26" spans="1:2" ht="12.75">
      <c r="A26" s="19" t="s">
        <v>25</v>
      </c>
      <c r="B26" s="17">
        <v>4443.440677966102</v>
      </c>
    </row>
    <row r="27" spans="1:2" ht="12.75">
      <c r="A27" s="21" t="s">
        <v>26</v>
      </c>
      <c r="B27" s="12">
        <v>7831.285887891022</v>
      </c>
    </row>
    <row r="28" spans="1:2" ht="12.75">
      <c r="A28" s="13" t="s">
        <v>27</v>
      </c>
      <c r="B28" s="12">
        <f>B29+B33</f>
        <v>41251.1807492872</v>
      </c>
    </row>
    <row r="29" spans="1:2" ht="12.75">
      <c r="A29" s="22" t="s">
        <v>28</v>
      </c>
      <c r="B29" s="23">
        <f>SUM(B30:B32)</f>
        <v>10637.21</v>
      </c>
    </row>
    <row r="30" spans="1:2" ht="12.75">
      <c r="A30" s="24" t="s">
        <v>29</v>
      </c>
      <c r="B30" s="20">
        <v>8578.05</v>
      </c>
    </row>
    <row r="31" spans="1:2" ht="12.75">
      <c r="A31" s="24" t="s">
        <v>30</v>
      </c>
      <c r="B31" s="20">
        <v>1824.32</v>
      </c>
    </row>
    <row r="32" spans="1:2" ht="12.75">
      <c r="A32" s="24" t="s">
        <v>31</v>
      </c>
      <c r="B32" s="20">
        <v>234.84</v>
      </c>
    </row>
    <row r="33" spans="1:2" ht="12.75">
      <c r="A33" s="26" t="s">
        <v>32</v>
      </c>
      <c r="B33" s="23">
        <f>SUM(B34:B35)</f>
        <v>30613.970749287204</v>
      </c>
    </row>
    <row r="34" spans="1:2" ht="12.75">
      <c r="A34" s="24" t="s">
        <v>33</v>
      </c>
      <c r="B34" s="20">
        <v>24939.709001448464</v>
      </c>
    </row>
    <row r="35" spans="1:2" ht="12.75">
      <c r="A35" s="24" t="s">
        <v>34</v>
      </c>
      <c r="B35" s="20">
        <v>5674.26174783874</v>
      </c>
    </row>
    <row r="36" spans="1:2" ht="12.75">
      <c r="A36" s="27" t="s">
        <v>35</v>
      </c>
      <c r="B36" s="28">
        <v>7429.68244867416</v>
      </c>
    </row>
    <row r="37" spans="1:2" ht="12.75">
      <c r="A37" s="27" t="s">
        <v>36</v>
      </c>
      <c r="B37" s="12">
        <v>6082.679186440679</v>
      </c>
    </row>
    <row r="38" spans="1:2" ht="12.75">
      <c r="A38" s="24" t="s">
        <v>37</v>
      </c>
      <c r="B38" s="29">
        <v>1380.5865671153467</v>
      </c>
    </row>
    <row r="39" spans="1:2" ht="12.75">
      <c r="A39" s="30" t="s">
        <v>38</v>
      </c>
      <c r="B39" s="12">
        <f>B38+B37+B36+B28+B27+B17</f>
        <v>91194.54195805248</v>
      </c>
    </row>
    <row r="40" spans="1:2" ht="12.75" hidden="1">
      <c r="A40" s="31" t="s">
        <v>39</v>
      </c>
      <c r="B40" s="20">
        <f>B39*0.18</f>
        <v>16415.017552449444</v>
      </c>
    </row>
    <row r="41" spans="1:2" ht="12.75">
      <c r="A41" s="30" t="s">
        <v>40</v>
      </c>
      <c r="B41" s="12">
        <f>B39+B40</f>
        <v>107609.55951050192</v>
      </c>
    </row>
    <row r="42" spans="1:2" ht="12.75">
      <c r="A42" s="11" t="s">
        <v>41</v>
      </c>
      <c r="B42" s="12">
        <f>B13+B16-B41</f>
        <v>-166183.37951050192</v>
      </c>
    </row>
    <row r="43" spans="1:2" ht="12.75">
      <c r="A43" s="32"/>
      <c r="B43" s="4"/>
    </row>
    <row r="44" spans="1:2" ht="12.75">
      <c r="A44" s="33"/>
      <c r="B44" s="34"/>
    </row>
    <row r="45" spans="1:2" ht="12.75">
      <c r="A45" s="25" t="s">
        <v>42</v>
      </c>
      <c r="B45" s="12"/>
    </row>
    <row r="46" spans="1:2" ht="12.75">
      <c r="A46" s="11" t="s">
        <v>43</v>
      </c>
      <c r="B46" s="12">
        <v>64238.98</v>
      </c>
    </row>
    <row r="47" spans="1:2" ht="12.75">
      <c r="A47" s="11" t="s">
        <v>44</v>
      </c>
      <c r="B47" s="12">
        <v>93833.26</v>
      </c>
    </row>
    <row r="48" spans="1:2" ht="12.75">
      <c r="A48" s="11" t="s">
        <v>45</v>
      </c>
      <c r="B48" s="12">
        <f>B46-B47</f>
        <v>-29594.27999999999</v>
      </c>
    </row>
    <row r="49" spans="1:2" ht="12.75">
      <c r="A49" s="32"/>
      <c r="B49" s="4"/>
    </row>
    <row r="50" spans="1:2" ht="12.75">
      <c r="A50" s="33" t="s">
        <v>46</v>
      </c>
      <c r="B50" s="34"/>
    </row>
    <row r="51" spans="1:2" ht="12.75">
      <c r="A51" s="33" t="s">
        <v>48</v>
      </c>
      <c r="B51" s="35" t="s">
        <v>47</v>
      </c>
    </row>
    <row r="52" spans="1:2" ht="12.75">
      <c r="A52" s="33"/>
      <c r="B52" s="35"/>
    </row>
    <row r="53" spans="1:2" ht="12.75">
      <c r="A53" s="33" t="s">
        <v>49</v>
      </c>
      <c r="B53" s="35"/>
    </row>
    <row r="54" spans="1:2" ht="12.75">
      <c r="A54" s="33" t="s">
        <v>51</v>
      </c>
      <c r="B54" s="35" t="s">
        <v>50</v>
      </c>
    </row>
    <row r="55" spans="1:2" ht="12.75">
      <c r="A55" s="33"/>
      <c r="B55" s="34"/>
    </row>
    <row r="56" spans="1:2" ht="12.75">
      <c r="A56" s="33" t="s">
        <v>52</v>
      </c>
      <c r="B56" s="34"/>
    </row>
    <row r="57" spans="1:2" ht="12.75">
      <c r="A57" s="33" t="s">
        <v>53</v>
      </c>
      <c r="B57" s="34"/>
    </row>
    <row r="58" spans="1:2" ht="12.75">
      <c r="A58" s="33"/>
      <c r="B58" s="34"/>
    </row>
    <row r="59" spans="1:2" ht="12.75">
      <c r="A59" s="32"/>
      <c r="B59" s="4"/>
    </row>
    <row r="60" spans="1:2" ht="12.75">
      <c r="A60" s="32"/>
      <c r="B60" s="4"/>
    </row>
    <row r="61" spans="1:2" ht="12.75">
      <c r="A61" s="33"/>
      <c r="B61" s="4"/>
    </row>
    <row r="62" spans="1:2" ht="12.75">
      <c r="A62" s="33"/>
      <c r="B62" s="4"/>
    </row>
    <row r="63" spans="1:2" ht="12.75">
      <c r="A63" s="33"/>
      <c r="B63" s="34"/>
    </row>
    <row r="64" spans="1:2" ht="12.75">
      <c r="A64" s="33"/>
      <c r="B64" s="34"/>
    </row>
    <row r="65" spans="1:2" ht="12.75">
      <c r="A65" s="33"/>
      <c r="B65" s="34"/>
    </row>
    <row r="66" spans="1:2" ht="12.75">
      <c r="A66" s="33"/>
      <c r="B66" s="34"/>
    </row>
    <row r="67" spans="1:2" ht="12.75">
      <c r="A67" s="33"/>
      <c r="B67" s="34"/>
    </row>
    <row r="68" spans="1:2" ht="12.75">
      <c r="A68" s="33"/>
      <c r="B68" s="34"/>
    </row>
    <row r="69" spans="1:2" ht="12.75">
      <c r="A69" s="33"/>
      <c r="B69" s="34"/>
    </row>
    <row r="70" spans="1:2" ht="12.75">
      <c r="A70" s="33"/>
      <c r="B70" s="34"/>
    </row>
    <row r="71" spans="1:2" ht="12.75">
      <c r="A71" s="33"/>
      <c r="B71" s="34"/>
    </row>
    <row r="72" spans="1:2" ht="12.75">
      <c r="A72" s="36"/>
      <c r="B72" s="34"/>
    </row>
    <row r="73" spans="1:2" ht="12.75">
      <c r="A73" s="36"/>
      <c r="B73" s="34"/>
    </row>
    <row r="74" spans="1:2" ht="12.75">
      <c r="A74" s="32"/>
      <c r="B74" s="4"/>
    </row>
    <row r="75" spans="1:2" ht="12.75">
      <c r="A75" s="37"/>
      <c r="B75" s="38"/>
    </row>
    <row r="76" spans="1:2" ht="12.75">
      <c r="A76" s="37"/>
      <c r="B76" s="38"/>
    </row>
    <row r="12803" ht="12.75">
      <c r="A12803" s="39" t="e">
        <f>#REF!</f>
        <v>#REF!</v>
      </c>
    </row>
  </sheetData>
  <autoFilter ref="B2:B1280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2012-03-16T06:23:53Z</dcterms:created>
  <dcterms:modified xsi:type="dcterms:W3CDTF">2012-07-18T05:48:08Z</dcterms:modified>
  <cp:category/>
  <cp:version/>
  <cp:contentType/>
  <cp:contentStatus/>
</cp:coreProperties>
</file>