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<sst xmlns="http://schemas.openxmlformats.org/spreadsheetml/2006/main" count="54" uniqueCount="53">
  <si>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ОТЧЕТ</t>
  </si>
  <si>
    <t xml:space="preserve"> стоимости работ по содержанию и ремонту общедомовог имущества за2012г.</t>
  </si>
  <si>
    <t>Адрес :</t>
  </si>
  <si>
    <t>Статьи доходов</t>
  </si>
  <si>
    <t>Задолженность на 01.01.2012 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</si>
  <si>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</si>
  <si>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</si>
  <si>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</si>
  <si>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</si>
  <si>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</si>
  <si>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</si>
  <si>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</si>
  <si>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на 01.01.2013 г.</t>
  </si>
  <si>
    <t>Статьи расходов</t>
  </si>
  <si>
    <t>Сальдо на 01.01.2012 г.</t>
  </si>
  <si>
    <t>1. Расходы по текущему ремонту и набору работ:</t>
  </si>
  <si>
    <t>Ремонт м/кровли</t>
  </si>
  <si>
    <t>Ремонт транз.лин.ХВС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</si>
  <si>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</si>
  <si>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</si>
  <si>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</si>
  <si>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</si>
  <si>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</si>
  <si>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</si>
  <si>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</si>
  <si>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</si>
  <si>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</si>
  <si>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</si>
  <si>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</si>
  <si>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</si>
  <si>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</si>
  <si>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</si>
  <si>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</si>
  <si>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</si>
  <si>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</si>
  <si>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</si>
  <si>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</si>
  <si>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</si>
  <si>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</si>
  <si>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3.2. Услуги жилищных предприятий:</t>
  </si>
  <si>
    <t>Уборка придомовой территории</t>
  </si>
  <si>
    <t>Уборка мусороропровода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</si>
  <si>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</si>
  <si>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</si>
  <si>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</si>
  <si>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Объединенная диспетчерская служба</t>
  </si>
  <si>
    <t>Услуги контролеров</t>
  </si>
  <si>
    <t>Услуги управляющей компании</t>
  </si>
  <si>
    <t>Услуги ЕРКЦ и МУП УЖХ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</si>
  <si>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</si>
  <si>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</si>
  <si>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</si>
  <si>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Пр.Окт 49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</si>
</sst>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Times New Roman"/>
      <family val="1"/>
    </font>
    <font>
      <sz val="9"/>
      <name val="Arial"/>
      <family val="0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2" applyFont="1" applyFill="1" applyAlignment="1">
      <alignment horizontal="center" vertical="top" wrapText="1"/>
      <protection/>
    </xf>
    <xf numFmtId="0" fontId="2" fillId="0" borderId="0" xfId="0" applyFont="1" applyAlignment="1">
      <alignment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Fill="1" applyBorder="1" applyAlignment="1">
      <alignment horizontal="center" vertical="top"/>
      <protection/>
    </xf>
    <xf numFmtId="0" fontId="3" fillId="0" borderId="11" xfId="53" applyFont="1" applyFill="1" applyBorder="1" applyAlignment="1">
      <alignment horizontal="left" vertical="center"/>
      <protection/>
    </xf>
    <xf numFmtId="0" fontId="3" fillId="0" borderId="10" xfId="53" applyFont="1" applyBorder="1">
      <alignment/>
      <protection/>
    </xf>
    <xf numFmtId="0" fontId="3" fillId="0" borderId="10" xfId="53" applyFont="1" applyFill="1" applyBorder="1" applyAlignment="1">
      <alignment vertical="center"/>
      <protection/>
    </xf>
    <xf numFmtId="0" fontId="3" fillId="0" borderId="10" xfId="53" applyFont="1" applyFill="1" applyBorder="1" applyAlignment="1">
      <alignment vertical="center"/>
      <protection/>
    </xf>
    <xf numFmtId="0" fontId="1" fillId="0" borderId="10" xfId="53" applyFont="1" applyBorder="1">
      <alignment/>
      <protection/>
    </xf>
    <xf numFmtId="0" fontId="1" fillId="0" borderId="10" xfId="53" applyFont="1" applyBorder="1" applyAlignment="1">
      <alignment vertical="center"/>
      <protection/>
    </xf>
    <xf numFmtId="0" fontId="3" fillId="0" borderId="10" xfId="52" applyFont="1" applyFill="1" applyBorder="1" applyAlignment="1">
      <alignment horizontal="left" vertical="top"/>
      <protection/>
    </xf>
    <xf numFmtId="0" fontId="1" fillId="0" borderId="10" xfId="52" applyFont="1" applyBorder="1">
      <alignment/>
      <protection/>
    </xf>
    <xf numFmtId="1" fontId="1" fillId="0" borderId="10" xfId="52" applyNumberFormat="1" applyFont="1" applyFill="1" applyBorder="1" applyAlignment="1">
      <alignment horizontal="left" vertical="top"/>
      <protection/>
    </xf>
    <xf numFmtId="0" fontId="3" fillId="0" borderId="10" xfId="53" applyFont="1" applyFill="1" applyBorder="1" applyAlignment="1">
      <alignment vertical="center" wrapText="1" shrinkToFi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0" applyFont="1" applyBorder="1" applyAlignment="1">
      <alignment vertical="top" wrapText="1"/>
    </xf>
    <xf numFmtId="0" fontId="3" fillId="0" borderId="10" xfId="53" applyFont="1" applyFill="1" applyBorder="1" applyAlignment="1">
      <alignment horizontal="left" vertical="center" wrapText="1" shrinkToFit="1"/>
      <protection/>
    </xf>
    <xf numFmtId="0" fontId="3" fillId="0" borderId="10" xfId="52" applyFont="1" applyBorder="1" applyAlignment="1">
      <alignment/>
      <protection/>
    </xf>
    <xf numFmtId="1" fontId="1" fillId="0" borderId="10" xfId="52" applyNumberFormat="1" applyFont="1" applyFill="1" applyBorder="1" applyAlignment="1">
      <alignment horizontal="left" vertical="top" wrapText="1"/>
      <protection/>
    </xf>
    <xf numFmtId="0" fontId="1" fillId="0" borderId="10" xfId="52" applyFont="1" applyFill="1" applyBorder="1" applyAlignment="1">
      <alignment horizontal="left" vertical="top" wrapText="1"/>
      <protection/>
    </xf>
    <xf numFmtId="0" fontId="5" fillId="0" borderId="10" xfId="52" applyFont="1" applyFill="1" applyBorder="1" applyAlignment="1">
      <alignment horizontal="left" vertical="top"/>
      <protection/>
    </xf>
    <xf numFmtId="1" fontId="3" fillId="0" borderId="10" xfId="52" applyNumberFormat="1" applyFont="1" applyFill="1" applyBorder="1" applyAlignment="1">
      <alignment vertical="top"/>
      <protection/>
    </xf>
    <xf numFmtId="1" fontId="3" fillId="0" borderId="12" xfId="52" applyNumberFormat="1" applyFont="1" applyFill="1" applyBorder="1" applyAlignment="1">
      <alignment vertical="top"/>
      <protection/>
    </xf>
    <xf numFmtId="1" fontId="1" fillId="0" borderId="10" xfId="52" applyNumberFormat="1" applyFont="1" applyFill="1" applyBorder="1">
      <alignment/>
      <protection/>
    </xf>
    <xf numFmtId="1" fontId="1" fillId="0" borderId="10" xfId="52" applyNumberFormat="1" applyFont="1" applyBorder="1">
      <alignment/>
      <protection/>
    </xf>
    <xf numFmtId="0" fontId="1" fillId="0" borderId="10" xfId="53" applyFont="1" applyBorder="1" applyAlignment="1">
      <alignment wrapText="1"/>
      <protection/>
    </xf>
    <xf numFmtId="0" fontId="3" fillId="0" borderId="10" xfId="53" applyFont="1" applyFill="1" applyBorder="1">
      <alignment/>
      <protection/>
    </xf>
    <xf numFmtId="1" fontId="1" fillId="0" borderId="10" xfId="52" applyNumberFormat="1" applyFont="1" applyFill="1" applyBorder="1" applyAlignment="1">
      <alignment vertical="top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разец  на 2012" xfId="52"/>
    <cellStyle name="Обычный_ОТЧЕТ 2011 (образец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3"/>
  <sheetViews>
    <sheetView tabSelected="1" zoomScalePageLayoutView="0" workbookViewId="0" topLeftCell="A1">
      <selection activeCell="C77" sqref="C77"/>
    </sheetView>
  </sheetViews>
  <sheetFormatPr defaultColWidth="9.140625" defaultRowHeight="12.75"/>
  <cols>
    <col min="1" max="1" width="59.7109375" style="0" customWidth="1"/>
    <col min="2" max="2" width="15.421875" style="0" customWidth="1"/>
  </cols>
  <sheetData>
    <row r="1" spans="1:2" ht="12.75">
      <c r="A1" s="1" t="s">
        <v>0</v>
      </c>
      <c r="B1" s="2"/>
    </row>
    <row r="2" spans="1:2" ht="24">
      <c r="A2" s="1" t="s">
        <v>1</v>
      </c>
      <c r="B2" s="2"/>
    </row>
    <row r="3" spans="1:2" ht="12.75">
      <c r="A3" s="3" t="s">
        <v>2</v>
      </c>
      <c r="B3" s="4" t="s">
        <v>52</v>
      </c>
    </row>
    <row r="4" spans="1:2" ht="12.75">
      <c r="A4" s="5" t="s">
        <v>3</v>
      </c>
      <c r="B4" s="4"/>
    </row>
    <row r="5" spans="1:2" ht="12.75">
      <c r="A5" s="6" t="s">
        <v>4</v>
      </c>
      <c r="B5" s="7">
        <v>2422</v>
      </c>
    </row>
    <row r="6" spans="1:2" ht="12.75">
      <c r="A6" s="8" t="s">
        <v>5</v>
      </c>
      <c r="B6" s="7">
        <v>553920</v>
      </c>
    </row>
    <row r="7" spans="1:2" ht="12.75">
      <c r="A7" s="8" t="s">
        <v>6</v>
      </c>
      <c r="B7" s="7">
        <v>541026</v>
      </c>
    </row>
    <row r="8" spans="1:2" ht="12.75">
      <c r="A8" s="8" t="s">
        <v>7</v>
      </c>
      <c r="B8" s="7">
        <v>65042</v>
      </c>
    </row>
    <row r="9" spans="1:2" ht="12.75">
      <c r="A9" s="9" t="s">
        <v>8</v>
      </c>
      <c r="B9" s="7">
        <v>56084</v>
      </c>
    </row>
    <row r="10" spans="1:2" ht="12.75">
      <c r="A10" s="8" t="s">
        <v>9</v>
      </c>
      <c r="B10" s="7">
        <v>6608</v>
      </c>
    </row>
    <row r="11" spans="1:2" ht="12.75">
      <c r="A11" s="9" t="s">
        <v>10</v>
      </c>
      <c r="B11" s="7">
        <v>4824</v>
      </c>
    </row>
    <row r="12" spans="1:2" ht="12.75">
      <c r="A12" s="8" t="s">
        <v>11</v>
      </c>
      <c r="B12" s="10">
        <f>B7+B9+B11</f>
        <v>601934</v>
      </c>
    </row>
    <row r="13" spans="1:2" ht="12.75">
      <c r="A13" s="11" t="s">
        <v>12</v>
      </c>
      <c r="B13" s="7">
        <f>B5+B6+B8+B10-B7-B9-B11</f>
        <v>26058</v>
      </c>
    </row>
    <row r="14" spans="1:2" ht="12.75">
      <c r="A14" s="5" t="s">
        <v>13</v>
      </c>
      <c r="B14" s="4"/>
    </row>
    <row r="15" spans="1:2" ht="12.75">
      <c r="A15" s="12" t="s">
        <v>14</v>
      </c>
      <c r="B15" s="13">
        <v>13258</v>
      </c>
    </row>
    <row r="16" spans="1:2" ht="12.75">
      <c r="A16" s="14" t="s">
        <v>15</v>
      </c>
      <c r="B16" s="13">
        <f>B17+B19+B20+B22+B24+B26+B28+B30+B31+B32</f>
        <v>192683</v>
      </c>
    </row>
    <row r="17" spans="1:2" ht="12.75">
      <c r="A17" s="12" t="s">
        <v>16</v>
      </c>
      <c r="B17" s="4">
        <v>53411</v>
      </c>
    </row>
    <row r="18" spans="1:2" ht="0.75" customHeight="1">
      <c r="A18" s="12" t="s">
        <v>17</v>
      </c>
      <c r="B18" s="4"/>
    </row>
    <row r="19" spans="1:2" ht="24">
      <c r="A19" s="15" t="s">
        <v>18</v>
      </c>
      <c r="B19" s="4">
        <v>12162</v>
      </c>
    </row>
    <row r="20" spans="1:2" ht="12.75">
      <c r="A20" s="15" t="s">
        <v>19</v>
      </c>
      <c r="B20" s="4">
        <v>27394</v>
      </c>
    </row>
    <row r="21" spans="1:2" ht="1.5" customHeight="1">
      <c r="A21" s="15" t="s">
        <v>20</v>
      </c>
      <c r="B21" s="4"/>
    </row>
    <row r="22" spans="1:2" ht="12.75">
      <c r="A22" s="16" t="s">
        <v>21</v>
      </c>
      <c r="B22" s="17">
        <v>1692</v>
      </c>
    </row>
    <row r="23" spans="1:2" ht="0.75" customHeight="1">
      <c r="A23" s="18" t="s">
        <v>22</v>
      </c>
      <c r="B23" s="4"/>
    </row>
    <row r="24" spans="1:2" ht="12.75">
      <c r="A24" s="15" t="s">
        <v>23</v>
      </c>
      <c r="B24" s="4">
        <v>8944</v>
      </c>
    </row>
    <row r="25" spans="1:2" ht="0.75" customHeight="1">
      <c r="A25" s="15" t="s">
        <v>24</v>
      </c>
      <c r="B25" s="4"/>
    </row>
    <row r="26" spans="1:2" ht="24">
      <c r="A26" s="15" t="s">
        <v>25</v>
      </c>
      <c r="B26" s="4">
        <v>31976</v>
      </c>
    </row>
    <row r="27" spans="1:2" ht="0.75" customHeight="1">
      <c r="A27" s="15" t="s">
        <v>26</v>
      </c>
      <c r="B27" s="4"/>
    </row>
    <row r="28" spans="1:2" ht="12.75">
      <c r="A28" s="15" t="s">
        <v>27</v>
      </c>
      <c r="B28" s="17">
        <v>5605</v>
      </c>
    </row>
    <row r="29" spans="1:2" ht="12.75">
      <c r="A29" s="15" t="s">
        <v>28</v>
      </c>
      <c r="B29" s="17">
        <v>3170</v>
      </c>
    </row>
    <row r="30" spans="1:2" ht="12.75">
      <c r="A30" s="8" t="s">
        <v>29</v>
      </c>
      <c r="B30" s="19">
        <v>20962</v>
      </c>
    </row>
    <row r="31" spans="1:2" ht="12.75">
      <c r="A31" s="15" t="s">
        <v>30</v>
      </c>
      <c r="B31" s="4">
        <v>28995</v>
      </c>
    </row>
    <row r="32" spans="1:2" ht="12.75">
      <c r="A32" s="15" t="s">
        <v>31</v>
      </c>
      <c r="B32" s="4">
        <v>1542</v>
      </c>
    </row>
    <row r="33" spans="1:2" ht="24">
      <c r="A33" s="20" t="s">
        <v>32</v>
      </c>
      <c r="B33" s="13">
        <v>28351</v>
      </c>
    </row>
    <row r="34" spans="1:2" ht="12.75">
      <c r="A34" s="21" t="s">
        <v>33</v>
      </c>
      <c r="B34" s="13">
        <f>B35+B40</f>
        <v>182947</v>
      </c>
    </row>
    <row r="35" spans="1:2" ht="12.75">
      <c r="A35" s="22" t="s">
        <v>34</v>
      </c>
      <c r="B35" s="4">
        <f>B36+B37+B38+B39</f>
        <v>41800</v>
      </c>
    </row>
    <row r="36" spans="1:2" ht="12.75">
      <c r="A36" s="17" t="s">
        <v>35</v>
      </c>
      <c r="B36" s="4">
        <v>34253</v>
      </c>
    </row>
    <row r="37" spans="1:2" ht="12.75">
      <c r="A37" s="17" t="s">
        <v>36</v>
      </c>
      <c r="B37" s="17">
        <v>2982</v>
      </c>
    </row>
    <row r="38" spans="1:2" ht="12.75">
      <c r="A38" s="17" t="s">
        <v>37</v>
      </c>
      <c r="B38" s="17">
        <v>168</v>
      </c>
    </row>
    <row r="39" spans="1:2" ht="12.75">
      <c r="A39" s="17" t="s">
        <v>38</v>
      </c>
      <c r="B39" s="17">
        <v>4397</v>
      </c>
    </row>
    <row r="40" spans="1:2" ht="12.75">
      <c r="A40" s="22" t="s">
        <v>39</v>
      </c>
      <c r="B40" s="4">
        <f>B41+B43</f>
        <v>141147</v>
      </c>
    </row>
    <row r="41" spans="1:2" ht="12.75">
      <c r="A41" s="23" t="s">
        <v>40</v>
      </c>
      <c r="B41" s="4">
        <v>119157</v>
      </c>
    </row>
    <row r="42" spans="1:2" ht="0.75" customHeight="1">
      <c r="A42" s="24" t="s">
        <v>41</v>
      </c>
      <c r="B42" s="4"/>
    </row>
    <row r="43" spans="1:2" ht="12.75">
      <c r="A43" s="23" t="s">
        <v>42</v>
      </c>
      <c r="B43" s="4">
        <v>21990</v>
      </c>
    </row>
    <row r="44" spans="1:2" ht="12.75">
      <c r="A44" s="25" t="s">
        <v>43</v>
      </c>
      <c r="B44" s="26">
        <f>(B33+B40)*15.8/100</f>
        <v>26780.683999999997</v>
      </c>
    </row>
    <row r="45" spans="1:2" ht="24">
      <c r="A45" s="27" t="s">
        <v>44</v>
      </c>
      <c r="B45" s="13">
        <f>B50+B49+B46+B48</f>
        <v>70384</v>
      </c>
    </row>
    <row r="46" spans="1:2" ht="12.75">
      <c r="A46" s="28" t="s">
        <v>45</v>
      </c>
      <c r="B46" s="4">
        <v>3084</v>
      </c>
    </row>
    <row r="47" spans="1:2" ht="0.75" customHeight="1">
      <c r="A47" s="28" t="s">
        <v>46</v>
      </c>
      <c r="B47" s="4"/>
    </row>
    <row r="48" spans="1:2" ht="12.75">
      <c r="A48" s="28" t="s">
        <v>46</v>
      </c>
      <c r="B48" s="4">
        <v>9305</v>
      </c>
    </row>
    <row r="49" spans="1:2" ht="12.75">
      <c r="A49" s="28" t="s">
        <v>47</v>
      </c>
      <c r="B49" s="4">
        <v>21034</v>
      </c>
    </row>
    <row r="50" spans="1:2" ht="12.75">
      <c r="A50" s="28" t="s">
        <v>48</v>
      </c>
      <c r="B50" s="17">
        <v>36961</v>
      </c>
    </row>
    <row r="51" spans="1:2" ht="12.75">
      <c r="A51" s="29" t="s">
        <v>49</v>
      </c>
      <c r="B51" s="26">
        <f>B45+B44+B34+B33+B16</f>
        <v>501145.684</v>
      </c>
    </row>
    <row r="52" spans="1:2" ht="12.75">
      <c r="A52" s="29" t="s">
        <v>50</v>
      </c>
      <c r="B52" s="26">
        <f>B51*1.18</f>
        <v>591351.90712</v>
      </c>
    </row>
    <row r="53" spans="1:2" ht="12.75">
      <c r="A53" s="28" t="s">
        <v>51</v>
      </c>
      <c r="B53" s="13">
        <v>23840</v>
      </c>
    </row>
  </sheetData>
  <sheetProtection/>
  <printOptions/>
  <pageMargins left="0.7874015748031497" right="0.7874015748031497" top="0.1968503937007874" bottom="0.1968503937007874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2013-03-30T07:36:55Z</cp:lastPrinted>
  <dcterms:created xsi:type="dcterms:W3CDTF">1996-10-08T23:32:33Z</dcterms:created>
  <dcterms:modified xsi:type="dcterms:W3CDTF">2014-01-18T16:43:27Z</dcterms:modified>
  <cp:category/>
  <cp:version/>
  <cp:contentType/>
  <cp:contentStatus/>
</cp:coreProperties>
</file>