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<sst xmlns="http://schemas.openxmlformats.org/spreadsheetml/2006/main" count="62" uniqueCount="60">
  <si>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</si>
  <si>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</si>
  <si>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</si>
  <si>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</si>
  <si>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</si>
  <si>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</si>
  <si>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</si>
  <si>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</si>
  <si>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</si>
  <si>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</si>
  <si>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</si>
  <si>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</si>
  <si>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</si>
  <si>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</si>
  <si>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</si>
  <si>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</si>
  <si>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</si>
  <si>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</si>
  <si>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</si>
  <si>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</si>
  <si>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</si>
  <si>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</si>
  <si>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</si>
  <si>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</si>
  <si>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</si>
  <si>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</si>
  <si>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</si>
  <si>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</si>
  <si>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</si>
  <si>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</si>
  <si>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</si>
  <si>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</si>
  <si>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</si>
  <si>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</si>
  <si>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</si>
  <si>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</si>
  <si>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</si>
  <si>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</si>
  <si>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</si>
  <si>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</si>
  <si>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</si>
  <si>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</si>
  <si>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</si>
  <si>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</si>
  <si>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</si>
  <si>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</si>
  <si>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</si>
  <si>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</si>
  <si>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</si>
  <si>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</si>
  <si>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</si>
  <si>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</si>
  <si>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</si>
  <si>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</si>
  <si>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</si>
  <si>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</si>
  <si>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</si>
  <si>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</si>
  <si>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</si>
  <si>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Комcольская 93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</si>
</sst>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4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56" sqref="A56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5" t="s">
        <v>59</v>
      </c>
      <c r="C6" s="35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35005</v>
      </c>
      <c r="C8" s="24">
        <v>38505</v>
      </c>
      <c r="D8" s="24">
        <f>SUM(B8:C8)</f>
        <v>73510</v>
      </c>
    </row>
    <row r="9" spans="1:4" ht="12.75">
      <c r="A9" s="7" t="s">
        <v>6</v>
      </c>
      <c r="B9" s="24"/>
      <c r="C9" s="24"/>
      <c r="D9" s="24"/>
    </row>
    <row r="10" spans="1:4" ht="12.75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C12" s="34"/>
      <c r="D12" s="34">
        <v>-184061</v>
      </c>
    </row>
    <row r="13" spans="1:4" ht="12.75">
      <c r="A13" s="10" t="s">
        <v>10</v>
      </c>
      <c r="B13" s="26">
        <f>SUM(B14:B33)</f>
        <v>969</v>
      </c>
      <c r="C13" s="26">
        <f>SUM(C14:C33)</f>
        <v>0</v>
      </c>
      <c r="D13" s="26">
        <f>SUM(D14:D33)</f>
        <v>969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969</v>
      </c>
      <c r="C30" s="32"/>
      <c r="D30" s="32">
        <v>969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2665.31342014005</v>
      </c>
      <c r="C34" s="33">
        <v>2933.144762154055</v>
      </c>
      <c r="D34" s="33">
        <v>5598.458182294104</v>
      </c>
    </row>
    <row r="35" spans="1:4" ht="24">
      <c r="A35" s="14" t="s">
        <v>32</v>
      </c>
      <c r="B35" s="27">
        <f>B36+B42</f>
        <v>15804.451176438004</v>
      </c>
      <c r="C35" s="27">
        <f>C36+C42</f>
        <v>17343.85064408181</v>
      </c>
      <c r="D35" s="27">
        <f>D36+D42</f>
        <v>33148.30182051981</v>
      </c>
    </row>
    <row r="36" spans="1:4" ht="12.75">
      <c r="A36" s="15" t="s">
        <v>33</v>
      </c>
      <c r="B36" s="28">
        <f>B37+B38+B39+B40+B41</f>
        <v>2138.575</v>
      </c>
      <c r="C36" s="28">
        <f>C37+C38+C39+C40+C41</f>
        <v>2348.16085</v>
      </c>
      <c r="D36" s="28">
        <f>D37+D38+D39+D40+D41</f>
        <v>4486.73585</v>
      </c>
    </row>
    <row r="37" spans="1:4" ht="12.75">
      <c r="A37" s="16" t="s">
        <v>34</v>
      </c>
      <c r="B37" s="32">
        <v>2023.125</v>
      </c>
      <c r="C37" s="32">
        <v>2225.4375</v>
      </c>
      <c r="D37" s="32">
        <v>4248.5625</v>
      </c>
    </row>
    <row r="38" spans="1:4" ht="12.75">
      <c r="A38" s="17" t="s">
        <v>35</v>
      </c>
      <c r="B38" s="32">
        <v>115.45</v>
      </c>
      <c r="C38" s="32">
        <v>122.72335</v>
      </c>
      <c r="D38" s="32">
        <v>238.17335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13665.876176438005</v>
      </c>
      <c r="C42" s="28">
        <f>C43+C44+C45+C46</f>
        <v>14995.689794081807</v>
      </c>
      <c r="D42" s="28">
        <f>D43+D44+D45+D46</f>
        <v>28661.565970519812</v>
      </c>
    </row>
    <row r="43" spans="1:4" ht="12.75">
      <c r="A43" s="11" t="s">
        <v>40</v>
      </c>
      <c r="B43" s="32">
        <v>12663.876176438005</v>
      </c>
      <c r="C43" s="32">
        <v>13930.563794081807</v>
      </c>
      <c r="D43" s="32">
        <v>26594.439970519812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1002</v>
      </c>
      <c r="C46" s="32">
        <v>1065.126</v>
      </c>
      <c r="D46" s="32">
        <v>2067.126</v>
      </c>
    </row>
    <row r="47" spans="1:4" ht="12.75">
      <c r="A47" s="18" t="s">
        <v>44</v>
      </c>
      <c r="B47" s="32">
        <v>2580.3279562593325</v>
      </c>
      <c r="C47" s="32">
        <v>2832.7558598852665</v>
      </c>
      <c r="D47" s="32">
        <v>5413.083816144599</v>
      </c>
    </row>
    <row r="48" spans="1:4" ht="24">
      <c r="A48" s="19" t="s">
        <v>45</v>
      </c>
      <c r="B48" s="33">
        <v>4340.62</v>
      </c>
      <c r="C48" s="33">
        <v>4774.62</v>
      </c>
      <c r="D48" s="33">
        <v>9115.24</v>
      </c>
    </row>
    <row r="49" spans="1:4" ht="12.75" customHeight="1" hidden="1">
      <c r="A49" s="20" t="s">
        <v>46</v>
      </c>
      <c r="B49" s="29">
        <f>B13+B34+B35+B47+B48</f>
        <v>26359.712552837384</v>
      </c>
      <c r="C49" s="29">
        <f>C13+C34+C35+C47+C48</f>
        <v>27884.37126612113</v>
      </c>
      <c r="D49" s="29">
        <f>D13+D34+D35+D47+D48</f>
        <v>54244.08381895851</v>
      </c>
    </row>
    <row r="50" spans="1:4" ht="12.75">
      <c r="A50" s="11" t="s">
        <v>47</v>
      </c>
      <c r="B50" s="32">
        <v>138.84062219999998</v>
      </c>
      <c r="C50" s="32">
        <v>836.5311379836338</v>
      </c>
      <c r="D50" s="32">
        <v>1598.2525145687553</v>
      </c>
    </row>
    <row r="51" spans="1:4" ht="12.75">
      <c r="A51" s="20" t="s">
        <v>48</v>
      </c>
      <c r="B51" s="29">
        <f>B50+B49</f>
        <v>26498.553175037385</v>
      </c>
      <c r="C51" s="29">
        <f>C50+C49</f>
        <v>28720.902404104763</v>
      </c>
      <c r="D51" s="29">
        <f>D50+D49</f>
        <v>55842.336333527266</v>
      </c>
    </row>
    <row r="52" spans="1:4" ht="12.75">
      <c r="A52" s="20" t="s">
        <v>49</v>
      </c>
      <c r="B52" s="29">
        <f>B51*1.18</f>
        <v>31268.292746544113</v>
      </c>
      <c r="C52" s="29">
        <f>C51*1.18</f>
        <v>33890.66483684362</v>
      </c>
      <c r="D52" s="29">
        <f>D51*1.18</f>
        <v>65893.95687356217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2012-02-09T11:38:17Z</dcterms:modified>
  <cp:category/>
  <cp:version/>
  <cp:contentType/>
  <cp:contentStatus/>
</cp:coreProperties>
</file>