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<sst xmlns="http://schemas.openxmlformats.org/spreadsheetml/2006/main" count="62" uniqueCount="60">
  <si>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</si>
  <si>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</si>
  <si>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</si>
  <si>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</si>
  <si>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</si>
  <si>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</si>
  <si>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</si>
  <si>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</si>
  <si>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</si>
  <si>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</si>
  <si>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</si>
  <si>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</si>
  <si>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</si>
  <si>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</si>
  <si>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</si>
  <si>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</si>
  <si>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</si>
  <si>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</si>
  <si>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</si>
  <si>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</si>
  <si>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</si>
  <si>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</si>
  <si>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</si>
  <si>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</si>
  <si>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</si>
  <si>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</si>
  <si>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</si>
  <si>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</si>
  <si>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</si>
  <si>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</si>
  <si>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</si>
  <si>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</si>
  <si>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</si>
  <si>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</si>
  <si>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</si>
  <si>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</si>
  <si>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</si>
  <si>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</si>
  <si>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</si>
  <si>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</si>
  <si>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</si>
  <si>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</si>
  <si>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</si>
  <si>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</si>
  <si>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</si>
  <si>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</si>
  <si>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</si>
  <si>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</si>
  <si>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</si>
  <si>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</si>
  <si>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</si>
  <si>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</si>
  <si>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</si>
  <si>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</si>
  <si>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</si>
  <si>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</si>
  <si>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</si>
  <si>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</si>
  <si>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</si>
  <si>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22/2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</si>
</sst>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7" sqref="A47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433958</v>
      </c>
      <c r="C8" s="24">
        <f>B8*1.1</f>
        <v>477353.80000000005</v>
      </c>
      <c r="D8" s="24">
        <f>B8+C8</f>
        <v>911311.8</v>
      </c>
    </row>
    <row r="9" spans="1:4" ht="12.75">
      <c r="A9" s="7" t="s">
        <v>6</v>
      </c>
      <c r="B9" s="24">
        <v>33380</v>
      </c>
      <c r="C9" s="24">
        <v>36718</v>
      </c>
      <c r="D9" s="24">
        <f>B9+C9</f>
        <v>70098</v>
      </c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458204</v>
      </c>
    </row>
    <row r="13" spans="1:4" ht="12.75">
      <c r="A13" s="10" t="s">
        <v>10</v>
      </c>
      <c r="B13" s="26">
        <f>SUM(B14:B33)</f>
        <v>360034</v>
      </c>
      <c r="C13" s="26">
        <f>SUM(C14:C33)</f>
        <v>314433</v>
      </c>
      <c r="D13" s="26">
        <f>SUM(D14:D33)</f>
        <v>674467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322034</v>
      </c>
      <c r="C15" s="32"/>
      <c r="D15" s="32">
        <v>322034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70000</v>
      </c>
      <c r="D17" s="32">
        <v>70000</v>
      </c>
    </row>
    <row r="18" spans="1:4" ht="12.75" customHeight="1">
      <c r="A18" s="12" t="s">
        <v>15</v>
      </c>
      <c r="B18" s="32">
        <v>15000</v>
      </c>
      <c r="C18" s="32">
        <v>15000</v>
      </c>
      <c r="D18" s="32">
        <v>30000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5000</v>
      </c>
      <c r="D26" s="32">
        <v>10000</v>
      </c>
    </row>
    <row r="27" spans="1:4" ht="12.75" customHeight="1">
      <c r="A27" s="12" t="s">
        <v>24</v>
      </c>
      <c r="B27" s="32">
        <v>3000</v>
      </c>
      <c r="C27" s="32">
        <v>5000</v>
      </c>
      <c r="D27" s="32">
        <v>8000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16734</v>
      </c>
      <c r="D30" s="32">
        <v>16734</v>
      </c>
    </row>
    <row r="31" spans="1:4" ht="12.75" customHeight="1">
      <c r="A31" s="12" t="s">
        <v>28</v>
      </c>
      <c r="B31" s="32">
        <v>15000</v>
      </c>
      <c r="C31" s="32">
        <v>202699</v>
      </c>
      <c r="D31" s="32">
        <v>217699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34273.68732357246</v>
      </c>
      <c r="C34" s="33">
        <v>37701.567214101866</v>
      </c>
      <c r="D34" s="33">
        <v>71975.25453767434</v>
      </c>
    </row>
    <row r="35" spans="1:4" ht="24">
      <c r="A35" s="14" t="s">
        <v>32</v>
      </c>
      <c r="B35" s="27">
        <f>B36+B42</f>
        <v>145186.5504981394</v>
      </c>
      <c r="C35" s="27">
        <f>C36+C42</f>
        <v>159096.1165121619</v>
      </c>
      <c r="D35" s="27">
        <f>D36+D42</f>
        <v>304282.6670103013</v>
      </c>
    </row>
    <row r="36" spans="1:4" ht="12.75">
      <c r="A36" s="15" t="s">
        <v>33</v>
      </c>
      <c r="B36" s="28">
        <f>B37+B38+B39+B40+B41</f>
        <v>57479.149999999994</v>
      </c>
      <c r="C36" s="28">
        <f>C37+C38+C39+C40+C41</f>
        <v>63118.4441</v>
      </c>
      <c r="D36" s="28">
        <f>D37+D38+D39+D40+D41</f>
        <v>120597.5941</v>
      </c>
    </row>
    <row r="37" spans="1:4" ht="12.75">
      <c r="A37" s="16" t="s">
        <v>34</v>
      </c>
      <c r="B37" s="32">
        <v>54543.45</v>
      </c>
      <c r="C37" s="32">
        <v>59997.795</v>
      </c>
      <c r="D37" s="32">
        <v>114541.245</v>
      </c>
    </row>
    <row r="38" spans="1:4" ht="12.75">
      <c r="A38" s="17" t="s">
        <v>35</v>
      </c>
      <c r="B38" s="32">
        <v>2020.2</v>
      </c>
      <c r="C38" s="32">
        <v>2147.4726</v>
      </c>
      <c r="D38" s="32">
        <v>4167.6726</v>
      </c>
    </row>
    <row r="39" spans="1:4" ht="12.75">
      <c r="A39" s="16" t="s">
        <v>36</v>
      </c>
      <c r="B39" s="32">
        <v>915.5</v>
      </c>
      <c r="C39" s="32">
        <v>973.1764999999999</v>
      </c>
      <c r="D39" s="32">
        <v>1888.6765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87707.40049813941</v>
      </c>
      <c r="C42" s="28">
        <f>C43+C44+C45+C46</f>
        <v>95977.67241216192</v>
      </c>
      <c r="D42" s="28">
        <f>D43+D44+D45+D46</f>
        <v>183685.07291030133</v>
      </c>
    </row>
    <row r="43" spans="1:4" ht="12.75">
      <c r="A43" s="11" t="s">
        <v>40</v>
      </c>
      <c r="B43" s="32">
        <v>74200.44049813942</v>
      </c>
      <c r="C43" s="32">
        <v>81619.77393216192</v>
      </c>
      <c r="D43" s="32">
        <v>155820.21443030133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" customHeight="1">
      <c r="A46" s="11" t="s">
        <v>43</v>
      </c>
      <c r="B46" s="32">
        <v>13506.96</v>
      </c>
      <c r="C46" s="32">
        <v>14357.898479999998</v>
      </c>
      <c r="D46" s="32">
        <v>27864.858479999995</v>
      </c>
    </row>
    <row r="47" spans="1:4" ht="12.75">
      <c r="A47" s="18" t="s">
        <v>44</v>
      </c>
      <c r="B47" s="32">
        <v>19273.011875830478</v>
      </c>
      <c r="C47" s="32">
        <v>21121.31986094968</v>
      </c>
      <c r="D47" s="32">
        <v>40394.33173678016</v>
      </c>
    </row>
    <row r="48" spans="1:4" ht="24">
      <c r="A48" s="19" t="s">
        <v>45</v>
      </c>
      <c r="B48" s="33">
        <v>53810.792</v>
      </c>
      <c r="C48" s="33">
        <v>59191.87120000001</v>
      </c>
      <c r="D48" s="33">
        <v>113002.66320000001</v>
      </c>
    </row>
    <row r="49" spans="1:4" ht="12.75" customHeight="1" hidden="1">
      <c r="A49" s="20" t="s">
        <v>46</v>
      </c>
      <c r="B49" s="29">
        <f>B13+B34+B35+B47+B48</f>
        <v>612578.0416975424</v>
      </c>
      <c r="C49" s="29">
        <f>C13+C34+C35+C47+C48</f>
        <v>591543.8747872135</v>
      </c>
      <c r="D49" s="29">
        <f>D13+D34+D35+D47+D48</f>
        <v>1204121.916484756</v>
      </c>
    </row>
    <row r="50" spans="1:4" ht="12.75">
      <c r="A50" s="11" t="s">
        <v>47</v>
      </c>
      <c r="B50" s="32">
        <v>7576.321250926272</v>
      </c>
      <c r="C50" s="32">
        <v>8313.326243616406</v>
      </c>
      <c r="D50" s="32">
        <v>15889.647494542678</v>
      </c>
    </row>
    <row r="51" spans="1:4" ht="12.75">
      <c r="A51" s="20" t="s">
        <v>48</v>
      </c>
      <c r="B51" s="29">
        <f>B50+B49</f>
        <v>620154.3629484687</v>
      </c>
      <c r="C51" s="29">
        <f>C50+C49</f>
        <v>599857.2010308299</v>
      </c>
      <c r="D51" s="29">
        <f>D50+D49</f>
        <v>1220011.5639792986</v>
      </c>
    </row>
    <row r="52" spans="1:4" ht="12.75">
      <c r="A52" s="20" t="s">
        <v>49</v>
      </c>
      <c r="B52" s="29">
        <f>B51*1.18</f>
        <v>731782.148279193</v>
      </c>
      <c r="C52" s="29">
        <f>C51*1.18</f>
        <v>707831.4972163793</v>
      </c>
      <c r="D52" s="29">
        <f>D51*1.18</f>
        <v>1439613.6454955721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2012-02-09T11:41:36Z</dcterms:modified>
  <cp:category/>
  <cp:version/>
  <cp:contentType/>
  <cp:contentStatus/>
</cp:coreProperties>
</file>