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<sst xmlns="http://schemas.openxmlformats.org/spreadsheetml/2006/main" count="62" uniqueCount="60">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</sst>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1">
      <selection activeCell="A44" activeCellId="5" sqref="A14:IV16 A19:IV25 A29:IV29 A32:IV33 A41:IV41 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162793</v>
      </c>
      <c r="C8" s="24">
        <v>179072</v>
      </c>
      <c r="D8" s="24">
        <f>SUM(B8:C8)</f>
        <v>341865</v>
      </c>
    </row>
    <row r="9" spans="1:4" ht="12.75" hidden="1">
      <c r="A9" s="7" t="s">
        <v>6</v>
      </c>
      <c r="B9" s="24"/>
      <c r="C9" s="24"/>
      <c r="D9" s="24"/>
    </row>
    <row r="10" spans="1:4" ht="12.75">
      <c r="A10" s="7" t="s">
        <v>7</v>
      </c>
      <c r="B10" s="24">
        <v>244</v>
      </c>
      <c r="C10" s="24">
        <v>268</v>
      </c>
      <c r="D10" s="24">
        <f>SUM(B10:C10)</f>
        <v>512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102853</v>
      </c>
    </row>
    <row r="13" spans="1:4" ht="12.75">
      <c r="A13" s="10" t="s">
        <v>10</v>
      </c>
      <c r="B13" s="26">
        <f>SUM(B14:B33)</f>
        <v>122000</v>
      </c>
      <c r="C13" s="26">
        <f>SUM(C14:C33)</f>
        <v>97986</v>
      </c>
      <c r="D13" s="26">
        <f>SUM(D14:D33)</f>
        <v>219986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>
        <v>50000</v>
      </c>
      <c r="C17" s="32"/>
      <c r="D17" s="32">
        <v>50000</v>
      </c>
    </row>
    <row r="18" spans="1:4" ht="12.75" customHeight="1">
      <c r="A18" s="12" t="s">
        <v>15</v>
      </c>
      <c r="B18" s="32">
        <v>12000</v>
      </c>
      <c r="C18" s="32">
        <v>12000</v>
      </c>
      <c r="D18" s="32">
        <v>24000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15000</v>
      </c>
      <c r="C26" s="32">
        <v>15000</v>
      </c>
      <c r="D26" s="32">
        <v>30000</v>
      </c>
    </row>
    <row r="27" spans="1:4" ht="12.75" customHeight="1">
      <c r="A27" s="12" t="s">
        <v>24</v>
      </c>
      <c r="B27" s="32">
        <v>15000</v>
      </c>
      <c r="C27" s="32">
        <v>15000</v>
      </c>
      <c r="D27" s="32">
        <v>30000</v>
      </c>
    </row>
    <row r="28" spans="1:4" ht="12.75" customHeight="1">
      <c r="A28" s="12" t="s">
        <v>25</v>
      </c>
      <c r="B28" s="32">
        <v>10000</v>
      </c>
      <c r="C28" s="32">
        <v>10000</v>
      </c>
      <c r="D28" s="32">
        <v>20000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25986</v>
      </c>
      <c r="D30" s="32">
        <v>25986</v>
      </c>
    </row>
    <row r="31" spans="1:4" ht="12.75" customHeight="1">
      <c r="A31" s="12" t="s">
        <v>28</v>
      </c>
      <c r="B31" s="32">
        <v>20000</v>
      </c>
      <c r="C31" s="32">
        <v>20000</v>
      </c>
      <c r="D31" s="32">
        <v>40000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12394.199643663138</v>
      </c>
      <c r="C34" s="33">
        <v>13632.219608029453</v>
      </c>
      <c r="D34" s="33">
        <v>26026.41925169259</v>
      </c>
    </row>
    <row r="35" spans="1:4" ht="24">
      <c r="A35" s="14" t="s">
        <v>32</v>
      </c>
      <c r="B35" s="27">
        <f>B36+B42</f>
        <v>37563.03025236963</v>
      </c>
      <c r="C35" s="27">
        <f>C36+C42</f>
        <v>37074.52205760659</v>
      </c>
      <c r="D35" s="27">
        <f>D36+D42</f>
        <v>74637.5523099762</v>
      </c>
    </row>
    <row r="36" spans="1:4" ht="12.75">
      <c r="A36" s="15" t="s">
        <v>33</v>
      </c>
      <c r="B36" s="28">
        <f>B37+B38+B39+B40+B41</f>
        <v>20674.030000000002</v>
      </c>
      <c r="C36" s="28">
        <f>C37+C38+C39+C40+C41</f>
        <v>18659.74738</v>
      </c>
      <c r="D36" s="28">
        <f>D37+D38+D39+D40+D41</f>
        <v>39333.77738</v>
      </c>
    </row>
    <row r="37" spans="1:4" ht="12.75">
      <c r="A37" s="16" t="s">
        <v>34</v>
      </c>
      <c r="B37" s="32">
        <v>8901.75</v>
      </c>
      <c r="C37" s="32">
        <v>9791.925000000001</v>
      </c>
      <c r="D37" s="32">
        <v>18693.675000000003</v>
      </c>
    </row>
    <row r="38" spans="1:4" ht="12.75">
      <c r="A38" s="17" t="s">
        <v>35</v>
      </c>
      <c r="B38" s="32">
        <v>6373.76</v>
      </c>
      <c r="C38" s="32">
        <v>6775.30688</v>
      </c>
      <c r="D38" s="32">
        <v>13149.06688</v>
      </c>
    </row>
    <row r="39" spans="1:4" ht="12.75">
      <c r="A39" s="16" t="s">
        <v>36</v>
      </c>
      <c r="B39" s="32">
        <v>1968.5</v>
      </c>
      <c r="C39" s="32">
        <v>2092.5155</v>
      </c>
      <c r="D39" s="32">
        <v>4061.0155</v>
      </c>
    </row>
    <row r="40" spans="1:4" ht="12.75">
      <c r="A40" s="16" t="s">
        <v>37</v>
      </c>
      <c r="B40" s="32">
        <v>3430.02</v>
      </c>
      <c r="C40" s="32"/>
      <c r="D40" s="32">
        <v>3430.02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16889.000252369624</v>
      </c>
      <c r="C42" s="28">
        <f>C43+C44+C45+C46</f>
        <v>18414.774677606587</v>
      </c>
      <c r="D42" s="28">
        <f>D43+D44+D45+D46</f>
        <v>35303.77492997621</v>
      </c>
    </row>
    <row r="43" spans="1:4" ht="12.75">
      <c r="A43" s="11" t="s">
        <v>40</v>
      </c>
      <c r="B43" s="32">
        <v>12480.200252369625</v>
      </c>
      <c r="C43" s="32">
        <v>13728.220277606588</v>
      </c>
      <c r="D43" s="32">
        <v>26208.42052997621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4408.8</v>
      </c>
      <c r="C46" s="32">
        <v>4686.554399999999</v>
      </c>
      <c r="D46" s="32">
        <v>9095.354399999998</v>
      </c>
    </row>
    <row r="47" spans="1:4" ht="12.75">
      <c r="A47" s="18" t="s">
        <v>44</v>
      </c>
      <c r="B47" s="32">
        <v>4626.745583573176</v>
      </c>
      <c r="C47" s="32">
        <v>5063.425097130495</v>
      </c>
      <c r="D47" s="32">
        <v>9690.17068070367</v>
      </c>
    </row>
    <row r="48" spans="1:4" ht="24">
      <c r="A48" s="19" t="s">
        <v>45</v>
      </c>
      <c r="B48" s="33">
        <v>20186.332000000002</v>
      </c>
      <c r="C48" s="33">
        <v>22204.928</v>
      </c>
      <c r="D48" s="33">
        <v>42391.26</v>
      </c>
    </row>
    <row r="49" spans="1:4" ht="12.75" customHeight="1" hidden="1">
      <c r="A49" s="20" t="s">
        <v>46</v>
      </c>
      <c r="B49" s="29">
        <f>B13+B34+B35+B47+B48</f>
        <v>196770.30747960595</v>
      </c>
      <c r="C49" s="29">
        <f>C13+C34+C35+C47+C48</f>
        <v>175961.09476276656</v>
      </c>
      <c r="D49" s="29">
        <f>D13+D34+D35+D47+D48</f>
        <v>372731.40224237245</v>
      </c>
    </row>
    <row r="50" spans="1:4" ht="12.75">
      <c r="A50" s="11" t="s">
        <v>47</v>
      </c>
      <c r="B50" s="32">
        <v>2243.1092243881785</v>
      </c>
      <c r="C50" s="32">
        <v>2339.252842882997</v>
      </c>
      <c r="D50" s="32">
        <v>4582.362067271173</v>
      </c>
    </row>
    <row r="51" spans="1:4" ht="12.75">
      <c r="A51" s="20" t="s">
        <v>48</v>
      </c>
      <c r="B51" s="29">
        <f>B50+B49</f>
        <v>199013.41670399412</v>
      </c>
      <c r="C51" s="29">
        <f>C50+C49</f>
        <v>178300.34760564956</v>
      </c>
      <c r="D51" s="29">
        <f>D50+D49</f>
        <v>377313.76430964365</v>
      </c>
    </row>
    <row r="52" spans="1:4" ht="12.75">
      <c r="A52" s="20" t="s">
        <v>49</v>
      </c>
      <c r="B52" s="29">
        <f>B51*1.18</f>
        <v>234835.83171071304</v>
      </c>
      <c r="C52" s="29">
        <f>C51*1.18</f>
        <v>210394.41017466647</v>
      </c>
      <c r="D52" s="29">
        <f>D51*1.18</f>
        <v>445230.2418853795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2012-02-09T11:57:26Z</dcterms:modified>
  <cp:category/>
  <cp:version/>
  <cp:contentType/>
  <cp:contentStatus/>
</cp:coreProperties>
</file>