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<sst xmlns="http://schemas.openxmlformats.org/spreadsheetml/2006/main" count="62" uniqueCount="60">
  <si>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</si>
  <si>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</si>
  <si>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</si>
  <si>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</si>
  <si>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</si>
  <si>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</si>
  <si>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</si>
  <si>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</si>
  <si>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</si>
  <si>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</si>
  <si>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</si>
  <si>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</si>
  <si>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</si>
  <si>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</si>
  <si>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</si>
  <si>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</si>
  <si>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</si>
  <si>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</si>
  <si>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</si>
  <si>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</si>
  <si>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</si>
  <si>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</si>
  <si>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</si>
  <si>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</si>
  <si>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</si>
  <si>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</si>
  <si>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</si>
  <si>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</si>
  <si>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</si>
  <si>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</si>
  <si>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</si>
  <si>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</si>
  <si>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</si>
  <si>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</si>
  <si>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</si>
  <si>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</si>
  <si>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</si>
  <si>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</si>
  <si>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</si>
  <si>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</si>
  <si>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</si>
  <si>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</si>
  <si>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</si>
  <si>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</si>
  <si>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</si>
  <si>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</si>
  <si>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</si>
  <si>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</si>
  <si>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</si>
  <si>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</si>
  <si>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</si>
  <si>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</si>
  <si>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</si>
  <si>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</si>
  <si>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</si>
  <si>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</si>
  <si>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</si>
  <si>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</si>
  <si>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</si>
  <si>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Пр. Октября 50/1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</si>
</sst>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4" fillId="0" borderId="2" xfId="17" applyFont="1" applyFill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F38" sqref="F38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5" t="s">
        <v>59</v>
      </c>
      <c r="C6" s="35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538041</v>
      </c>
      <c r="C8" s="24">
        <f>B8*1.1</f>
        <v>591845.1000000001</v>
      </c>
      <c r="D8" s="24">
        <f>SUM(B8:C8)</f>
        <v>1129886.1</v>
      </c>
    </row>
    <row r="9" spans="1:4" ht="12.75">
      <c r="A9" s="7" t="s">
        <v>6</v>
      </c>
      <c r="B9" s="24">
        <v>36464</v>
      </c>
      <c r="C9" s="24">
        <v>40110</v>
      </c>
      <c r="D9" s="24">
        <f>SUM(B9:C9)</f>
        <v>76574</v>
      </c>
    </row>
    <row r="10" spans="1:4" ht="12.75">
      <c r="A10" s="7" t="s">
        <v>7</v>
      </c>
      <c r="B10" s="24">
        <v>275</v>
      </c>
      <c r="C10" s="24">
        <f>B10*1.1</f>
        <v>302.5</v>
      </c>
      <c r="D10" s="24">
        <f>SUM(B10:C10)</f>
        <v>577.5</v>
      </c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>
        <v>-18824</v>
      </c>
      <c r="C12" s="6"/>
      <c r="D12" s="6"/>
    </row>
    <row r="13" spans="1:4" ht="12.75">
      <c r="A13" s="10" t="s">
        <v>10</v>
      </c>
      <c r="B13" s="26">
        <f>SUM(B14:B33)</f>
        <v>104678</v>
      </c>
      <c r="C13" s="26">
        <f>SUM(C14:C33)</f>
        <v>278993</v>
      </c>
      <c r="D13" s="26">
        <f>SUM(D14:D33)</f>
        <v>383671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>
      <c r="A15" s="11" t="s">
        <v>12</v>
      </c>
      <c r="B15" s="32"/>
      <c r="C15" s="32">
        <v>183051</v>
      </c>
      <c r="D15" s="32">
        <v>183051</v>
      </c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>
      <c r="A18" s="12" t="s">
        <v>15</v>
      </c>
      <c r="B18" s="32">
        <v>5000</v>
      </c>
      <c r="C18" s="32"/>
      <c r="D18" s="32">
        <v>5000</v>
      </c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>
      <c r="A26" s="12" t="s">
        <v>23</v>
      </c>
      <c r="B26" s="32">
        <v>5000</v>
      </c>
      <c r="C26" s="32">
        <v>5000</v>
      </c>
      <c r="D26" s="32">
        <v>10000</v>
      </c>
    </row>
    <row r="27" spans="1:4" ht="12.75" customHeight="1">
      <c r="A27" s="12" t="s">
        <v>24</v>
      </c>
      <c r="B27" s="32">
        <v>0</v>
      </c>
      <c r="C27" s="32">
        <v>15000</v>
      </c>
      <c r="D27" s="32">
        <v>15000</v>
      </c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>
        <v>34128</v>
      </c>
      <c r="C30" s="32"/>
      <c r="D30" s="32">
        <v>34128</v>
      </c>
    </row>
    <row r="31" spans="1:4" ht="12.75" customHeight="1">
      <c r="A31" s="12" t="s">
        <v>28</v>
      </c>
      <c r="B31" s="32">
        <v>10000</v>
      </c>
      <c r="C31" s="32">
        <v>75942</v>
      </c>
      <c r="D31" s="32">
        <v>85942</v>
      </c>
    </row>
    <row r="32" spans="1:4" ht="12.75" customHeight="1">
      <c r="A32" s="12" t="s">
        <v>29</v>
      </c>
      <c r="B32" s="32">
        <v>22869</v>
      </c>
      <c r="C32" s="32"/>
      <c r="D32" s="32">
        <v>22869</v>
      </c>
    </row>
    <row r="33" spans="1:4" ht="12.75" customHeight="1">
      <c r="A33" s="12" t="s">
        <v>30</v>
      </c>
      <c r="B33" s="32">
        <v>27681</v>
      </c>
      <c r="C33" s="32"/>
      <c r="D33" s="32">
        <v>27681</v>
      </c>
    </row>
    <row r="34" spans="1:4" ht="24">
      <c r="A34" s="13" t="s">
        <v>31</v>
      </c>
      <c r="B34" s="33">
        <v>27615.2381586981</v>
      </c>
      <c r="C34" s="33">
        <v>30376.061974567907</v>
      </c>
      <c r="D34" s="33">
        <v>57991.300133266006</v>
      </c>
    </row>
    <row r="35" spans="1:4" ht="24">
      <c r="A35" s="14" t="s">
        <v>32</v>
      </c>
      <c r="B35" s="27">
        <f>B36+B42</f>
        <v>178144.8963362</v>
      </c>
      <c r="C35" s="27">
        <f>C36+C42</f>
        <v>187721.36458981998</v>
      </c>
      <c r="D35" s="27">
        <f>D36+D42</f>
        <v>365866.21092602005</v>
      </c>
    </row>
    <row r="36" spans="1:4" ht="12.75">
      <c r="A36" s="15" t="s">
        <v>33</v>
      </c>
      <c r="B36" s="28">
        <f>B37+B38+B39+B40+B41</f>
        <v>90774.675</v>
      </c>
      <c r="C36" s="28">
        <f>C37+C38+C39+C40+C41</f>
        <v>91797.32519999999</v>
      </c>
      <c r="D36" s="28">
        <f>D37+D38+D39+D40+D41</f>
        <v>182571.95020000002</v>
      </c>
    </row>
    <row r="37" spans="1:4" ht="12.75">
      <c r="A37" s="16" t="s">
        <v>34</v>
      </c>
      <c r="B37" s="32">
        <v>9953.775</v>
      </c>
      <c r="C37" s="32">
        <v>10949.1525</v>
      </c>
      <c r="D37" s="32">
        <v>20902.927499999998</v>
      </c>
    </row>
    <row r="38" spans="1:4" ht="12.75">
      <c r="A38" s="17" t="s">
        <v>35</v>
      </c>
      <c r="B38" s="32">
        <v>432.9</v>
      </c>
      <c r="C38" s="32">
        <v>460.17269999999996</v>
      </c>
      <c r="D38" s="32">
        <v>893.0726999999999</v>
      </c>
    </row>
    <row r="39" spans="1:4" ht="12.75" hidden="1">
      <c r="A39" s="16" t="s">
        <v>36</v>
      </c>
      <c r="B39" s="32"/>
      <c r="C39" s="32"/>
      <c r="D39" s="32"/>
    </row>
    <row r="40" spans="1:4" ht="12.75" hidden="1">
      <c r="A40" s="16" t="s">
        <v>37</v>
      </c>
      <c r="B40" s="32"/>
      <c r="C40" s="32"/>
      <c r="D40" s="32"/>
    </row>
    <row r="41" spans="1:4" ht="12.75">
      <c r="A41" s="16" t="s">
        <v>38</v>
      </c>
      <c r="B41" s="34">
        <v>80388</v>
      </c>
      <c r="C41" s="34">
        <v>80388</v>
      </c>
      <c r="D41" s="34">
        <v>160775.95</v>
      </c>
    </row>
    <row r="42" spans="1:4" ht="12.75">
      <c r="A42" s="15" t="s">
        <v>39</v>
      </c>
      <c r="B42" s="28">
        <f>B43+B44+B45+B46</f>
        <v>87370.22133619999</v>
      </c>
      <c r="C42" s="28">
        <f>C43+C44+C45+C46</f>
        <v>95924.03938982</v>
      </c>
      <c r="D42" s="28">
        <f>D43+D44+D45+D46</f>
        <v>183294.26072602</v>
      </c>
    </row>
    <row r="43" spans="1:4" ht="12.75">
      <c r="A43" s="11" t="s">
        <v>40</v>
      </c>
      <c r="B43" s="32">
        <v>42715.445178099995</v>
      </c>
      <c r="C43" s="32">
        <v>46985.98969591</v>
      </c>
      <c r="D43" s="32">
        <v>89701.43487401</v>
      </c>
    </row>
    <row r="44" spans="1:4" ht="12.75" hidden="1">
      <c r="A44" s="11" t="s">
        <v>41</v>
      </c>
      <c r="B44" s="32"/>
      <c r="C44" s="32"/>
      <c r="D44" s="32"/>
    </row>
    <row r="45" spans="1:4" ht="12.75">
      <c r="A45" s="11" t="s">
        <v>42</v>
      </c>
      <c r="B45" s="32">
        <v>39724.93615809999</v>
      </c>
      <c r="C45" s="32">
        <v>43697.62977390999</v>
      </c>
      <c r="D45" s="32">
        <v>83422.56593200998</v>
      </c>
    </row>
    <row r="46" spans="1:4" ht="15.75" customHeight="1">
      <c r="A46" s="11" t="s">
        <v>43</v>
      </c>
      <c r="B46" s="32">
        <v>4929.84</v>
      </c>
      <c r="C46" s="32">
        <v>5240.41992</v>
      </c>
      <c r="D46" s="32">
        <v>10170.25992</v>
      </c>
    </row>
    <row r="47" spans="1:4" ht="12.75">
      <c r="A47" s="18" t="s">
        <v>44</v>
      </c>
      <c r="B47" s="32">
        <v>18167.702600193898</v>
      </c>
      <c r="C47" s="32">
        <v>19955.41601557329</v>
      </c>
      <c r="D47" s="32">
        <v>38123.11861576719</v>
      </c>
    </row>
    <row r="48" spans="1:4" ht="24">
      <c r="A48" s="19" t="s">
        <v>45</v>
      </c>
      <c r="B48" s="33">
        <v>66717.084</v>
      </c>
      <c r="C48" s="33">
        <v>73388.7924</v>
      </c>
      <c r="D48" s="33">
        <v>140105.8764</v>
      </c>
    </row>
    <row r="49" spans="1:4" ht="12.75" customHeight="1" hidden="1">
      <c r="A49" s="20" t="s">
        <v>46</v>
      </c>
      <c r="B49" s="29">
        <f>B13+B34+B35+B47+B48</f>
        <v>395322.9210950921</v>
      </c>
      <c r="C49" s="29">
        <f>C13+C34+C35+C47+C48</f>
        <v>590434.6349799612</v>
      </c>
      <c r="D49" s="29">
        <f>D13+D34+D35+D47+D48</f>
        <v>985757.5060750532</v>
      </c>
    </row>
    <row r="50" spans="1:4" ht="12.75">
      <c r="A50" s="11" t="s">
        <v>47</v>
      </c>
      <c r="B50" s="32">
        <v>8719</v>
      </c>
      <c r="C50" s="32">
        <v>9343</v>
      </c>
      <c r="D50" s="32">
        <v>21202.5</v>
      </c>
    </row>
    <row r="51" spans="1:4" ht="12.75">
      <c r="A51" s="20" t="s">
        <v>48</v>
      </c>
      <c r="B51" s="29">
        <f>B50+B49</f>
        <v>404041.9210950921</v>
      </c>
      <c r="C51" s="29">
        <f>C50+C49</f>
        <v>599777.6349799612</v>
      </c>
      <c r="D51" s="29">
        <f>D50+D49</f>
        <v>1006960.0060750532</v>
      </c>
    </row>
    <row r="52" spans="1:4" ht="12.75">
      <c r="A52" s="20" t="s">
        <v>49</v>
      </c>
      <c r="B52" s="29">
        <f>B51*1.18</f>
        <v>476769.4668922086</v>
      </c>
      <c r="C52" s="29">
        <f>C51*1.18</f>
        <v>707737.6092763542</v>
      </c>
      <c r="D52" s="29">
        <f>D51*1.18</f>
        <v>1188212.8071685627</v>
      </c>
    </row>
    <row r="54" spans="1:4" ht="12.75" customHeight="1" hidden="1">
      <c r="A54" s="21" t="s">
        <v>50</v>
      </c>
      <c r="B54" s="30">
        <v>15.99</v>
      </c>
      <c r="C54" s="30">
        <v>17.59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2012-04-12T08:53:18Z</dcterms:modified>
  <cp:category/>
  <cp:version/>
  <cp:contentType/>
  <cp:contentStatus/>
</cp:coreProperties>
</file>