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<sst xmlns="http://schemas.openxmlformats.org/spreadsheetml/2006/main" count="53" uniqueCount="53">
  <si>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</si>
  <si>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</si>
  <si>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</si>
  <si>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</si>
  <si>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</si>
  <si>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</si>
  <si>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</si>
  <si>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</si>
  <si>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</si>
  <si>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</si>
  <si>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</si>
  <si>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</si>
  <si>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</si>
  <si>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</si>
  <si>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</si>
  <si>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</si>
  <si>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</si>
  <si>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</si>
  <si>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</si>
  <si>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</si>
  <si>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</si>
  <si>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</si>
  <si>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</si>
  <si>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</si>
  <si>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</si>
  <si>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</si>
  <si>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</si>
  <si>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</si>
  <si>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</si>
  <si>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</si>
  <si>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</si>
  <si>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</si>
  <si>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</si>
  <si>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</si>
  <si>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</si>
  <si>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</si>
  <si>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</si>
  <si>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</si>
  <si>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</si>
  <si>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</si>
  <si>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</si>
  <si>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</si>
  <si>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</si>
  <si>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</si>
  <si>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</si>
  <si>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</si>
  <si>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</si>
  <si>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</si>
  <si>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</si>
  <si>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</si>
  <si>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</si>
  <si>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</si>
  <si>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Айская   60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</si>
</sst>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C7" sqref="C7"/>
    </sheetView>
  </sheetViews>
  <sheetFormatPr defaultColWidth="9.140625" defaultRowHeight="12.75"/>
  <cols>
    <col min="1" max="1" width="79.7109375" style="3" customWidth="1"/>
    <col min="2" max="3" width="11.28125" style="3" customWidth="1"/>
    <col min="4" max="4" width="11.003906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5" t="s">
        <v>52</v>
      </c>
      <c r="C4" s="46"/>
      <c r="D4" s="47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357236.1904761905</v>
      </c>
      <c r="C6" s="9">
        <v>392959.8095238095</v>
      </c>
      <c r="D6" s="7">
        <v>750196</v>
      </c>
    </row>
    <row r="7" spans="1:4" ht="12" customHeight="1">
      <c r="A7" s="8" t="s">
        <v>9</v>
      </c>
      <c r="B7" s="9">
        <v>2007.6190476190475</v>
      </c>
      <c r="C7" s="9">
        <v>2208.3809523809523</v>
      </c>
      <c r="D7" s="7">
        <v>4216</v>
      </c>
    </row>
    <row r="8" spans="1:4" ht="12" customHeight="1">
      <c r="A8" s="8" t="s">
        <v>10</v>
      </c>
      <c r="B8" s="9">
        <v>107.38571428571427</v>
      </c>
      <c r="C8" s="9">
        <v>118.12428571428572</v>
      </c>
      <c r="D8" s="7">
        <v>225.51</v>
      </c>
    </row>
    <row r="9" spans="1:4" ht="12" customHeight="1">
      <c r="A9" s="8" t="s">
        <v>11</v>
      </c>
      <c r="B9" s="9">
        <v>359351.19523809524</v>
      </c>
      <c r="C9" s="9">
        <v>395286.31476190477</v>
      </c>
      <c r="D9" s="9">
        <v>754637.51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-132001.72844924874</v>
      </c>
      <c r="C11" s="9">
        <v>-145201.90129417361</v>
      </c>
      <c r="D11" s="35">
        <v>-277203.6297434224</v>
      </c>
    </row>
    <row r="12" spans="1:4" ht="12.75">
      <c r="A12" s="14" t="s">
        <v>14</v>
      </c>
      <c r="B12" s="15">
        <v>17421.966908797418</v>
      </c>
      <c r="C12" s="15">
        <v>19164.16359967716</v>
      </c>
      <c r="D12" s="15">
        <v>36586.130508474576</v>
      </c>
    </row>
    <row r="13" spans="1:7" s="36" customFormat="1" ht="12.75" customHeight="1" hidden="1">
      <c r="A13" s="37"/>
      <c r="B13" s="42">
        <f>SUM(B15:B30)</f>
        <v>17421.966908797418</v>
      </c>
      <c r="C13" s="42">
        <f>SUM(C15:C30)</f>
        <v>19164.16359967716</v>
      </c>
      <c r="D13" s="42">
        <f>SUM(D15:D30)</f>
        <v>36586.130508474576</v>
      </c>
      <c r="E13" s="32"/>
      <c r="F13" s="32"/>
      <c r="G13" s="32"/>
    </row>
    <row r="14" spans="1:4" s="36" customFormat="1" ht="12.75" customHeight="1" hidden="1">
      <c r="A14" s="37"/>
      <c r="B14" s="42"/>
      <c r="C14" s="42"/>
      <c r="D14" s="42"/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10">
        <v>0</v>
      </c>
      <c r="C18" s="10">
        <v>0</v>
      </c>
      <c r="D18" s="10">
        <v>0</v>
      </c>
    </row>
    <row r="19" spans="1:4" ht="12.75">
      <c r="A19" s="40" t="s">
        <v>16</v>
      </c>
      <c r="B19" s="10">
        <v>522.5988700564972</v>
      </c>
      <c r="C19" s="10">
        <v>574.8587570621469</v>
      </c>
      <c r="D19" s="43">
        <v>1097.457627118644</v>
      </c>
    </row>
    <row r="20" spans="1:4" ht="12" customHeight="1">
      <c r="A20" s="40" t="s">
        <v>43</v>
      </c>
      <c r="B20" s="10">
        <v>0</v>
      </c>
      <c r="C20" s="10">
        <v>0</v>
      </c>
      <c r="D20" s="43">
        <v>0</v>
      </c>
    </row>
    <row r="21" spans="1:4" s="2" customFormat="1" ht="12" customHeight="1">
      <c r="A21" s="40" t="s">
        <v>44</v>
      </c>
      <c r="B21" s="10">
        <v>0</v>
      </c>
      <c r="C21" s="10">
        <v>0</v>
      </c>
      <c r="D21" s="10">
        <v>0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4">
        <v>8071.0250201775625</v>
      </c>
      <c r="C23" s="44">
        <v>8878.12752219532</v>
      </c>
      <c r="D23" s="44">
        <v>16949.15254237288</v>
      </c>
    </row>
    <row r="24" spans="1:4" ht="12.75">
      <c r="A24" s="40" t="s">
        <v>47</v>
      </c>
      <c r="B24" s="10">
        <v>0</v>
      </c>
      <c r="C24" s="10">
        <v>0</v>
      </c>
      <c r="D24" s="43">
        <v>0</v>
      </c>
    </row>
    <row r="25" spans="1:4" ht="12.75">
      <c r="A25" s="16" t="s">
        <v>48</v>
      </c>
      <c r="B25" s="10">
        <v>0</v>
      </c>
      <c r="C25" s="10">
        <v>0</v>
      </c>
      <c r="D25" s="43">
        <v>0</v>
      </c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5754.53995157385</v>
      </c>
      <c r="C27" s="10">
        <v>6329.993946731235</v>
      </c>
      <c r="D27" s="43">
        <v>12084.533898305086</v>
      </c>
    </row>
    <row r="28" spans="1:4" ht="12.75">
      <c r="A28" s="16" t="s">
        <v>49</v>
      </c>
      <c r="B28" s="10">
        <v>0</v>
      </c>
      <c r="C28" s="10">
        <v>0</v>
      </c>
      <c r="D28" s="43">
        <v>0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10">
        <f>D30/2/1.05</f>
        <v>2468.4761904761904</v>
      </c>
      <c r="C30" s="10">
        <f>B30*1.1</f>
        <v>2715.32380952381</v>
      </c>
      <c r="D30" s="43">
        <f>5183.8</f>
        <v>5183.8</v>
      </c>
    </row>
    <row r="31" spans="1:4" ht="12.75">
      <c r="A31" s="17" t="s">
        <v>19</v>
      </c>
      <c r="B31" s="15">
        <v>26910.50302038069</v>
      </c>
      <c r="C31" s="15">
        <v>29487.015360549325</v>
      </c>
      <c r="D31" s="15">
        <v>56397.51838093001</v>
      </c>
    </row>
    <row r="32" spans="1:4" ht="12.75">
      <c r="A32" s="17" t="s">
        <v>20</v>
      </c>
      <c r="B32" s="15">
        <v>138094.28594745544</v>
      </c>
      <c r="C32" s="15">
        <v>149192.155558201</v>
      </c>
      <c r="D32" s="15">
        <v>287286.44150565646</v>
      </c>
    </row>
    <row r="33" spans="1:4" ht="12.75">
      <c r="A33" s="8" t="s">
        <v>21</v>
      </c>
      <c r="B33" s="10">
        <v>74339.52968765133</v>
      </c>
      <c r="C33" s="10">
        <v>79324.40759241646</v>
      </c>
      <c r="D33" s="10">
        <v>153663.9372800678</v>
      </c>
    </row>
    <row r="34" spans="1:4" ht="12.75">
      <c r="A34" s="18" t="s">
        <v>22</v>
      </c>
      <c r="B34" s="10">
        <v>14323.724999999999</v>
      </c>
      <c r="C34" s="10">
        <v>15756.0975</v>
      </c>
      <c r="D34" s="10">
        <v>30079.822500000002</v>
      </c>
    </row>
    <row r="35" spans="1:4" ht="12.75">
      <c r="A35" s="11" t="s">
        <v>23</v>
      </c>
      <c r="B35" s="10">
        <v>1024.53</v>
      </c>
      <c r="C35" s="10">
        <v>1089.07539</v>
      </c>
      <c r="D35" s="10">
        <v>2113.6053899999997</v>
      </c>
    </row>
    <row r="36" spans="1:4" ht="12" customHeight="1">
      <c r="A36" s="19" t="s">
        <v>24</v>
      </c>
      <c r="B36" s="10">
        <v>1104.462</v>
      </c>
      <c r="C36" s="10">
        <v>1174.043106</v>
      </c>
      <c r="D36" s="10">
        <v>2278.505106</v>
      </c>
    </row>
    <row r="37" spans="1:4" ht="12" customHeight="1">
      <c r="A37" s="16" t="s">
        <v>25</v>
      </c>
      <c r="B37" s="16">
        <v>1035.5326876513318</v>
      </c>
      <c r="C37" s="16">
        <v>1139.085956416465</v>
      </c>
      <c r="D37" s="16">
        <v>2174.618644067797</v>
      </c>
    </row>
    <row r="38" spans="1:4" ht="12" customHeight="1">
      <c r="A38" s="21" t="s">
        <v>26</v>
      </c>
      <c r="B38" s="22">
        <v>56851.28</v>
      </c>
      <c r="C38" s="22">
        <v>60166.105639999994</v>
      </c>
      <c r="D38" s="15">
        <v>117017.38564</v>
      </c>
    </row>
    <row r="39" spans="1:4" ht="12" customHeight="1">
      <c r="A39" s="8" t="s">
        <v>27</v>
      </c>
      <c r="B39" s="10">
        <v>63754.75625980411</v>
      </c>
      <c r="C39" s="10">
        <v>69867.74796578453</v>
      </c>
      <c r="D39" s="10">
        <v>133622.50422558864</v>
      </c>
    </row>
    <row r="40" spans="1:4" ht="12" customHeight="1">
      <c r="A40" s="19" t="s">
        <v>28</v>
      </c>
      <c r="B40" s="10">
        <v>15322.009830175291</v>
      </c>
      <c r="C40" s="10">
        <v>16854.21081319282</v>
      </c>
      <c r="D40" s="10">
        <v>32176.220643368113</v>
      </c>
    </row>
    <row r="41" spans="1:4" ht="12" customHeight="1">
      <c r="A41" s="19" t="s">
        <v>29</v>
      </c>
      <c r="B41" s="10">
        <v>22216.26575649845</v>
      </c>
      <c r="C41" s="10">
        <v>24437.892332148298</v>
      </c>
      <c r="D41" s="10">
        <v>46654.15808864675</v>
      </c>
    </row>
    <row r="42" spans="1:4" ht="12" customHeight="1">
      <c r="A42" s="19" t="s">
        <v>30</v>
      </c>
      <c r="B42" s="10">
        <v>19122.320673130373</v>
      </c>
      <c r="C42" s="10">
        <v>21034.55274044341</v>
      </c>
      <c r="D42" s="10">
        <v>40156.87341357378</v>
      </c>
    </row>
    <row r="43" spans="1:4" ht="12" customHeight="1">
      <c r="A43" s="23" t="s">
        <v>31</v>
      </c>
      <c r="B43" s="24">
        <v>7094.16</v>
      </c>
      <c r="C43" s="24">
        <v>7541.0920799999985</v>
      </c>
      <c r="D43" s="24">
        <v>14635.252079999998</v>
      </c>
    </row>
    <row r="44" spans="1:4" ht="12" customHeight="1">
      <c r="A44" s="25" t="s">
        <v>32</v>
      </c>
      <c r="B44" s="20">
        <v>12901.582031869197</v>
      </c>
      <c r="C44" s="20">
        <v>14132.170777720748</v>
      </c>
      <c r="D44" s="20">
        <v>27033.752809589947</v>
      </c>
    </row>
    <row r="45" spans="1:4" ht="12" customHeight="1">
      <c r="A45" s="26" t="s">
        <v>33</v>
      </c>
      <c r="B45" s="27">
        <v>2058.649233252623</v>
      </c>
      <c r="C45" s="27">
        <v>2264.5141565778854</v>
      </c>
      <c r="D45" s="27">
        <v>4323.163389830509</v>
      </c>
    </row>
    <row r="46" spans="1:4" ht="12" customHeight="1">
      <c r="A46" s="25" t="s">
        <v>34</v>
      </c>
      <c r="B46" s="28">
        <v>42153.870476190474</v>
      </c>
      <c r="C46" s="28">
        <v>46369.257523809516</v>
      </c>
      <c r="D46" s="28">
        <v>88523.128</v>
      </c>
    </row>
    <row r="47" spans="1:4" ht="12" customHeight="1">
      <c r="A47" s="29" t="s">
        <v>35</v>
      </c>
      <c r="B47" s="30">
        <v>13682.146095238095</v>
      </c>
      <c r="C47" s="30">
        <v>15050.360704761904</v>
      </c>
      <c r="D47" s="30">
        <v>28732.5068</v>
      </c>
    </row>
    <row r="48" spans="1:4" ht="12" customHeight="1">
      <c r="A48" s="31" t="s">
        <v>36</v>
      </c>
      <c r="B48" s="30">
        <v>28471.72438095238</v>
      </c>
      <c r="C48" s="30">
        <v>31318.896819047615</v>
      </c>
      <c r="D48" s="30">
        <v>59790.621199999994</v>
      </c>
    </row>
    <row r="49" spans="1:4" ht="12" customHeight="1">
      <c r="A49" s="25" t="s">
        <v>37</v>
      </c>
      <c r="B49" s="10">
        <v>2719.957778405544</v>
      </c>
      <c r="C49" s="10">
        <v>2980.6428997900152</v>
      </c>
      <c r="D49" s="10">
        <v>5700.600678195559</v>
      </c>
    </row>
    <row r="50" spans="1:4" ht="12" customHeight="1">
      <c r="A50" s="25" t="s">
        <v>38</v>
      </c>
      <c r="B50" s="28">
        <f>B46+B45+B44+B32+B31+B12+B49</f>
        <v>242260.8153963514</v>
      </c>
      <c r="C50" s="28">
        <f>C46+C45+C44+C32+C31+C12+C49</f>
        <v>263589.91987632564</v>
      </c>
      <c r="D50" s="28">
        <f>D46+D45+D44+D32+D31+D12+D49</f>
        <v>505850.7352726771</v>
      </c>
    </row>
    <row r="51" spans="1:4" ht="12" customHeight="1">
      <c r="A51" s="25" t="s">
        <v>39</v>
      </c>
      <c r="B51" s="28">
        <f>B50*1.18</f>
        <v>285867.76216769463</v>
      </c>
      <c r="C51" s="28">
        <f>C50*1.18</f>
        <v>311036.10545406427</v>
      </c>
      <c r="D51" s="28">
        <f>D50*1.18</f>
        <v>596903.867621759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2012-04-04T03:18:27Z</dcterms:modified>
  <cp:category/>
  <cp:version/>
  <cp:contentType/>
  <cp:contentStatus/>
</cp:coreProperties>
</file>