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<sst xmlns="http://schemas.openxmlformats.org/spreadsheetml/2006/main" count="53" uniqueCount="53">
  <si>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СМЕТА</t>
  </si>
  <si>
    <t xml:space="preserve"> стоимости работ по содержанию и ремонту </t>
  </si>
  <si>
    <t xml:space="preserve"> общедомового имущества на 2012 год</t>
  </si>
  <si>
    <t>Адрес</t>
  </si>
  <si>
    <t>Статьи доходов</t>
  </si>
  <si>
    <t>с 01.01.2012г.</t>
  </si>
  <si>
    <t>с 01.07.2012г.</t>
  </si>
  <si>
    <t>Итого</t>
  </si>
  <si>
    <t xml:space="preserve">Ожидаемое начисление  населению </t>
  </si>
  <si>
    <t>Ожидаемое начисление  арендаторам</t>
  </si>
  <si>
    <t>Ожидаемое начисление  за рекламу</t>
  </si>
  <si>
    <t>Итого ожидаемое начисление</t>
  </si>
  <si>
    <t>Статьи расходов</t>
  </si>
  <si>
    <t>Сальдо на 01.01.2012г.</t>
  </si>
  <si>
    <t>1. Расходы по текущему ремонту и набору работ:</t>
  </si>
  <si>
    <t>Ремонт лестничной клетки</t>
  </si>
  <si>
    <t>Очистка кровли и козырьков от снега и наледи</t>
  </si>
  <si>
    <t>Ремонт и обслуживание АППЗ и ДУ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</si>
  <si>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</si>
  <si>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</si>
  <si>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</t>
  </si>
  <si>
    <t>3.1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</si>
  <si>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</si>
  <si>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</si>
  <si>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</si>
  <si>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</si>
  <si>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</si>
  <si>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</si>
  <si>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</si>
  <si>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</si>
  <si>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</si>
  <si>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</si>
  <si>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</si>
  <si>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5.Объединенная диспетчерская служба</t>
  </si>
  <si>
    <t>6. Расходы по начислению и сбору платежей, управление жилищным фондом</t>
  </si>
  <si>
    <t xml:space="preserve">  -Услуги управляющей компании</t>
  </si>
  <si>
    <t xml:space="preserve">  - ЕРКЦ и МУП УЖХ </t>
  </si>
  <si>
    <t>7. Прочие расходы (услуги банка, налогообложение и т.д.)</t>
  </si>
  <si>
    <t>Итого стоимость услуг без НДС</t>
  </si>
  <si>
    <t>Стоимость услуг по содержанию и ремонту жилья с НДС</t>
  </si>
  <si>
    <t xml:space="preserve">Ремонт розлива </t>
  </si>
  <si>
    <t>Ремонт мягкой кровли</t>
  </si>
  <si>
    <t>Ремонт кровли</t>
  </si>
  <si>
    <t>Общестроительные работы</t>
  </si>
  <si>
    <t>Сантехнические работы</t>
  </si>
  <si>
    <t>Установка, поверка прибора учета</t>
  </si>
  <si>
    <t>Ремонт межпанельных швов</t>
  </si>
  <si>
    <t>Внешнее благоустройство</t>
  </si>
  <si>
    <t>Обслуживание насосной станции</t>
  </si>
  <si>
    <t>Замер сопротивления изоляции электропроводки</t>
  </si>
  <si>
    <t>Электромонтажные работы</t>
  </si>
  <si>
    <t>Смена электросчетчика, электромонтажные работы</t>
  </si>
  <si>
    <t>Революционная  80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</si>
</sst>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  <numFmt numFmtId="199" formatCode="#,##0.0"/>
    <numFmt numFmtId="200" formatCode="0.000E+00"/>
    <numFmt numFmtId="201" formatCode="0.0E+00"/>
    <numFmt numFmtId="202" formatCode="0E+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20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 applyAlignment="1">
      <alignment vertical="top"/>
      <protection/>
    </xf>
    <xf numFmtId="1" fontId="21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>
      <alignment/>
      <protection/>
    </xf>
    <xf numFmtId="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left" vertical="top"/>
    </xf>
    <xf numFmtId="1" fontId="0" fillId="0" borderId="14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23" fillId="0" borderId="14" xfId="0" applyNumberFormat="1" applyFont="1" applyFill="1" applyBorder="1" applyAlignment="1">
      <alignment horizontal="center" vertical="top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51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79.7109375" style="3" customWidth="1"/>
    <col min="2" max="4" width="12.28125" style="3" customWidth="1"/>
    <col min="5" max="16384" width="9.140625" style="3" customWidth="1"/>
  </cols>
  <sheetData>
    <row r="1" ht="12" customHeight="1">
      <c r="A1" s="1" t="s">
        <v>0</v>
      </c>
    </row>
    <row r="2" ht="12" customHeight="1">
      <c r="A2" s="1" t="s">
        <v>1</v>
      </c>
    </row>
    <row r="3" spans="1:4" ht="12" customHeight="1">
      <c r="A3" s="1" t="s">
        <v>2</v>
      </c>
      <c r="B3" s="4"/>
      <c r="C3" s="4"/>
      <c r="D3" s="4"/>
    </row>
    <row r="4" spans="1:4" s="6" customFormat="1" ht="12.75" customHeight="1">
      <c r="A4" s="5" t="s">
        <v>3</v>
      </c>
      <c r="B4" s="46" t="s">
        <v>52</v>
      </c>
      <c r="C4" s="47"/>
      <c r="D4" s="48"/>
    </row>
    <row r="5" spans="1:4" ht="12.75">
      <c r="A5" s="7" t="s">
        <v>4</v>
      </c>
      <c r="B5" s="34" t="s">
        <v>5</v>
      </c>
      <c r="C5" s="34" t="s">
        <v>6</v>
      </c>
      <c r="D5" s="34" t="s">
        <v>7</v>
      </c>
    </row>
    <row r="6" spans="1:4" ht="12" customHeight="1">
      <c r="A6" s="8" t="s">
        <v>8</v>
      </c>
      <c r="B6" s="9">
        <v>420597.14285714284</v>
      </c>
      <c r="C6" s="9">
        <v>462656.85714285716</v>
      </c>
      <c r="D6" s="7">
        <v>883254</v>
      </c>
    </row>
    <row r="7" spans="1:4" ht="12" customHeight="1">
      <c r="A7" s="8" t="s">
        <v>9</v>
      </c>
      <c r="B7" s="9">
        <v>1243.3333333333333</v>
      </c>
      <c r="C7" s="9">
        <v>1367.6666666666667</v>
      </c>
      <c r="D7" s="7">
        <v>2611</v>
      </c>
    </row>
    <row r="8" spans="1:4" ht="12" customHeight="1">
      <c r="A8" s="8" t="s">
        <v>10</v>
      </c>
      <c r="B8" s="9">
        <v>53.69047619047619</v>
      </c>
      <c r="C8" s="9">
        <v>59.05952380952381</v>
      </c>
      <c r="D8" s="7">
        <v>112.75</v>
      </c>
    </row>
    <row r="9" spans="1:4" ht="12" customHeight="1">
      <c r="A9" s="8" t="s">
        <v>11</v>
      </c>
      <c r="B9" s="9">
        <v>421894.1666666666</v>
      </c>
      <c r="C9" s="9">
        <v>464083.5833333334</v>
      </c>
      <c r="D9" s="9">
        <v>885977.75</v>
      </c>
    </row>
    <row r="10" spans="1:4" ht="12" customHeight="1">
      <c r="A10" s="7" t="s">
        <v>12</v>
      </c>
      <c r="B10" s="11"/>
      <c r="C10" s="11"/>
      <c r="D10" s="11"/>
    </row>
    <row r="11" spans="1:4" s="13" customFormat="1" ht="12" customHeight="1">
      <c r="A11" s="12" t="s">
        <v>13</v>
      </c>
      <c r="B11" s="9">
        <v>-55177.020529071146</v>
      </c>
      <c r="C11" s="9">
        <v>-60694.72258197826</v>
      </c>
      <c r="D11" s="35">
        <v>-115871.7431110494</v>
      </c>
    </row>
    <row r="12" spans="1:4" ht="12.75">
      <c r="A12" s="14" t="s">
        <v>14</v>
      </c>
      <c r="B12" s="15">
        <v>71114.64971751411</v>
      </c>
      <c r="C12" s="15">
        <v>78226.21468926554</v>
      </c>
      <c r="D12" s="15">
        <v>149341.28813559323</v>
      </c>
    </row>
    <row r="13" spans="1:7" s="36" customFormat="1" ht="12.75" customHeight="1" hidden="1">
      <c r="A13" s="37"/>
      <c r="B13" s="42">
        <f>SUM(B15:B30)</f>
        <v>71114.64971751411</v>
      </c>
      <c r="C13" s="42">
        <f>SUM(C15:C30)</f>
        <v>78226.21468926554</v>
      </c>
      <c r="D13" s="42">
        <f>SUM(D15:D30)</f>
        <v>149341.28813559323</v>
      </c>
      <c r="E13" s="32"/>
      <c r="F13" s="32"/>
      <c r="G13" s="32"/>
    </row>
    <row r="14" spans="1:4" s="36" customFormat="1" ht="12.75" customHeight="1" hidden="1">
      <c r="A14" s="37"/>
      <c r="B14" s="45">
        <f>B13-B12</f>
        <v>0</v>
      </c>
      <c r="C14" s="45">
        <f>C13-C12</f>
        <v>0</v>
      </c>
      <c r="D14" s="45">
        <f>D13-D12</f>
        <v>0</v>
      </c>
    </row>
    <row r="15" spans="1:4" s="36" customFormat="1" ht="12.75">
      <c r="A15" s="38" t="s">
        <v>40</v>
      </c>
      <c r="B15" s="43"/>
      <c r="C15" s="43"/>
      <c r="D15" s="43">
        <v>0</v>
      </c>
    </row>
    <row r="16" spans="1:4" s="36" customFormat="1" ht="12.75">
      <c r="A16" s="39" t="s">
        <v>41</v>
      </c>
      <c r="B16" s="43"/>
      <c r="C16" s="43"/>
      <c r="D16" s="43">
        <v>0</v>
      </c>
    </row>
    <row r="17" spans="1:4" ht="12.75">
      <c r="A17" s="40" t="s">
        <v>15</v>
      </c>
      <c r="B17" s="43"/>
      <c r="C17" s="43"/>
      <c r="D17" s="43">
        <v>0</v>
      </c>
    </row>
    <row r="18" spans="1:4" ht="12.75">
      <c r="A18" s="40" t="s">
        <v>42</v>
      </c>
      <c r="B18" s="10">
        <v>43837</v>
      </c>
      <c r="C18" s="10">
        <v>48221</v>
      </c>
      <c r="D18" s="10">
        <f>C18+B18</f>
        <v>92058</v>
      </c>
    </row>
    <row r="19" spans="1:4" ht="12.75">
      <c r="A19" s="40" t="s">
        <v>16</v>
      </c>
      <c r="B19" s="10">
        <v>1512</v>
      </c>
      <c r="C19" s="10">
        <v>1663</v>
      </c>
      <c r="D19" s="43">
        <v>3175.4237288135596</v>
      </c>
    </row>
    <row r="20" spans="1:4" ht="12" customHeight="1">
      <c r="A20" s="40" t="s">
        <v>43</v>
      </c>
      <c r="B20" s="10">
        <v>6060.89991928975</v>
      </c>
      <c r="C20" s="10">
        <v>6666.989911218726</v>
      </c>
      <c r="D20" s="43">
        <v>12727.889830508475</v>
      </c>
    </row>
    <row r="21" spans="1:4" s="2" customFormat="1" ht="12" customHeight="1">
      <c r="A21" s="40" t="s">
        <v>44</v>
      </c>
      <c r="B21" s="10">
        <v>3994.757869249395</v>
      </c>
      <c r="C21" s="10">
        <v>4394.233656174335</v>
      </c>
      <c r="D21" s="10">
        <v>8388.99152542373</v>
      </c>
    </row>
    <row r="22" spans="1:4" ht="12.75">
      <c r="A22" s="40" t="s">
        <v>45</v>
      </c>
      <c r="B22" s="10">
        <v>605.3268765133172</v>
      </c>
      <c r="C22" s="10">
        <v>665.859564164649</v>
      </c>
      <c r="D22" s="43">
        <v>1271.1864406779662</v>
      </c>
    </row>
    <row r="23" spans="1:4" ht="12.75">
      <c r="A23" s="41" t="s">
        <v>46</v>
      </c>
      <c r="B23" s="44"/>
      <c r="C23" s="44"/>
      <c r="D23" s="44"/>
    </row>
    <row r="24" spans="1:4" ht="12.75">
      <c r="A24" s="40" t="s">
        <v>47</v>
      </c>
      <c r="B24" s="10">
        <v>7256.743341404359</v>
      </c>
      <c r="C24" s="10">
        <v>7982.417675544795</v>
      </c>
      <c r="D24" s="43">
        <v>15239.161016949154</v>
      </c>
    </row>
    <row r="25" spans="1:4" ht="12.75">
      <c r="A25" s="16" t="s">
        <v>48</v>
      </c>
      <c r="B25" s="43"/>
      <c r="C25" s="43"/>
      <c r="D25" s="43"/>
    </row>
    <row r="26" spans="1:4" ht="12.75">
      <c r="A26" s="16" t="s">
        <v>17</v>
      </c>
      <c r="B26" s="10">
        <v>0</v>
      </c>
      <c r="C26" s="10">
        <v>0</v>
      </c>
      <c r="D26" s="43"/>
    </row>
    <row r="27" spans="1:4" s="33" customFormat="1" ht="12.75">
      <c r="A27" s="16" t="s">
        <v>18</v>
      </c>
      <c r="B27" s="10">
        <v>5755.992736077482</v>
      </c>
      <c r="C27" s="10">
        <v>6331.592009685231</v>
      </c>
      <c r="D27" s="43">
        <v>12087.584745762713</v>
      </c>
    </row>
    <row r="28" spans="1:4" ht="12.75">
      <c r="A28" s="16" t="s">
        <v>49</v>
      </c>
      <c r="B28" s="43"/>
      <c r="C28" s="43"/>
      <c r="D28" s="43">
        <v>0</v>
      </c>
    </row>
    <row r="29" spans="1:4" ht="12.75">
      <c r="A29" s="16" t="s">
        <v>50</v>
      </c>
      <c r="B29" s="10"/>
      <c r="C29" s="10"/>
      <c r="D29" s="10"/>
    </row>
    <row r="30" spans="1:4" ht="12.75">
      <c r="A30" s="16" t="s">
        <v>51</v>
      </c>
      <c r="B30" s="10">
        <f>D30/2/1.05</f>
        <v>2091.928974979822</v>
      </c>
      <c r="C30" s="10">
        <f>B30*1.1</f>
        <v>2301.1218724778046</v>
      </c>
      <c r="D30" s="43">
        <f>5183.8/1.18</f>
        <v>4393.050847457627</v>
      </c>
    </row>
    <row r="31" spans="1:4" ht="12.75">
      <c r="A31" s="17" t="s">
        <v>19</v>
      </c>
      <c r="B31" s="15">
        <v>33507.61376439493</v>
      </c>
      <c r="C31" s="15">
        <v>36754.88418962002</v>
      </c>
      <c r="D31" s="15">
        <v>70262.49795401495</v>
      </c>
    </row>
    <row r="32" spans="1:4" ht="12.75">
      <c r="A32" s="17" t="s">
        <v>20</v>
      </c>
      <c r="B32" s="15">
        <v>188670.89357865503</v>
      </c>
      <c r="C32" s="15">
        <v>205889.41193652054</v>
      </c>
      <c r="D32" s="15">
        <v>394560.30551517557</v>
      </c>
    </row>
    <row r="33" spans="1:4" ht="12.75">
      <c r="A33" s="8" t="s">
        <v>21</v>
      </c>
      <c r="B33" s="10">
        <v>52422.77435028249</v>
      </c>
      <c r="C33" s="10">
        <v>56348.66382531074</v>
      </c>
      <c r="D33" s="7">
        <v>108771.43817559323</v>
      </c>
    </row>
    <row r="34" spans="1:4" ht="12.75">
      <c r="A34" s="18" t="s">
        <v>22</v>
      </c>
      <c r="B34" s="10">
        <v>18127.2</v>
      </c>
      <c r="C34" s="10">
        <v>19939.92</v>
      </c>
      <c r="D34" s="10">
        <v>38067.12</v>
      </c>
    </row>
    <row r="35" spans="1:4" ht="12.75">
      <c r="A35" s="11" t="s">
        <v>23</v>
      </c>
      <c r="B35" s="10">
        <v>2453.1</v>
      </c>
      <c r="C35" s="10">
        <v>2607.6452999999997</v>
      </c>
      <c r="D35" s="10">
        <v>5060.7453</v>
      </c>
    </row>
    <row r="36" spans="1:4" ht="12" customHeight="1">
      <c r="A36" s="19" t="s">
        <v>24</v>
      </c>
      <c r="B36" s="10">
        <v>1093.84</v>
      </c>
      <c r="C36" s="10">
        <v>1162.7519200000002</v>
      </c>
      <c r="D36" s="10">
        <v>2256.59192</v>
      </c>
    </row>
    <row r="37" spans="1:4" ht="12" customHeight="1">
      <c r="A37" s="16" t="s">
        <v>25</v>
      </c>
      <c r="B37" s="16">
        <v>2322.994350282486</v>
      </c>
      <c r="C37" s="16">
        <v>2555.2937853107346</v>
      </c>
      <c r="D37" s="16">
        <v>4878.28813559322</v>
      </c>
    </row>
    <row r="38" spans="1:4" ht="12" customHeight="1">
      <c r="A38" s="21" t="s">
        <v>26</v>
      </c>
      <c r="B38" s="22">
        <v>28425.64</v>
      </c>
      <c r="C38" s="22">
        <v>30083.052819999997</v>
      </c>
      <c r="D38" s="15">
        <v>58508.69282</v>
      </c>
    </row>
    <row r="39" spans="1:4" ht="12" customHeight="1">
      <c r="A39" s="8" t="s">
        <v>27</v>
      </c>
      <c r="B39" s="10">
        <v>136248.11922837255</v>
      </c>
      <c r="C39" s="10">
        <v>149540.7481112098</v>
      </c>
      <c r="D39" s="10">
        <v>285788.86733958236</v>
      </c>
    </row>
    <row r="40" spans="1:4" ht="12" customHeight="1">
      <c r="A40" s="19" t="s">
        <v>28</v>
      </c>
      <c r="B40" s="10">
        <v>20336.008478199536</v>
      </c>
      <c r="C40" s="10">
        <v>22369.609326019494</v>
      </c>
      <c r="D40" s="10">
        <v>42705.61780421903</v>
      </c>
    </row>
    <row r="41" spans="1:4" ht="12" customHeight="1">
      <c r="A41" s="19" t="s">
        <v>29</v>
      </c>
      <c r="B41" s="10">
        <v>53193.875754996276</v>
      </c>
      <c r="C41" s="10">
        <v>58513.26333049591</v>
      </c>
      <c r="D41" s="10">
        <v>111707.13908549218</v>
      </c>
    </row>
    <row r="42" spans="1:4" ht="12" customHeight="1">
      <c r="A42" s="19" t="s">
        <v>30</v>
      </c>
      <c r="B42" s="10">
        <v>53740.314995176734</v>
      </c>
      <c r="C42" s="10">
        <v>59114.34649469441</v>
      </c>
      <c r="D42" s="10">
        <v>112854.66148987114</v>
      </c>
    </row>
    <row r="43" spans="1:4" ht="12" customHeight="1">
      <c r="A43" s="23" t="s">
        <v>31</v>
      </c>
      <c r="B43" s="24">
        <v>8977.92</v>
      </c>
      <c r="C43" s="24">
        <v>9543.52896</v>
      </c>
      <c r="D43" s="24">
        <v>18521.44896</v>
      </c>
    </row>
    <row r="44" spans="1:4" ht="12" customHeight="1">
      <c r="A44" s="25" t="s">
        <v>32</v>
      </c>
      <c r="B44" s="20">
        <v>25193.93932645726</v>
      </c>
      <c r="C44" s="20">
        <v>27644.496768491113</v>
      </c>
      <c r="D44" s="20">
        <v>52838.436094948374</v>
      </c>
    </row>
    <row r="45" spans="1:4" ht="12" customHeight="1">
      <c r="A45" s="26" t="s">
        <v>33</v>
      </c>
      <c r="B45" s="27">
        <v>2423.7801452784506</v>
      </c>
      <c r="C45" s="27">
        <v>2666.1581598062958</v>
      </c>
      <c r="D45" s="27">
        <v>5089.938305084746</v>
      </c>
    </row>
    <row r="46" spans="1:4" ht="12" customHeight="1">
      <c r="A46" s="25" t="s">
        <v>34</v>
      </c>
      <c r="B46" s="28">
        <v>49630.46285714285</v>
      </c>
      <c r="C46" s="28">
        <v>54593.50914285715</v>
      </c>
      <c r="D46" s="28">
        <v>104223.97199999998</v>
      </c>
    </row>
    <row r="47" spans="1:4" ht="12" customHeight="1">
      <c r="A47" s="29" t="s">
        <v>35</v>
      </c>
      <c r="B47" s="30">
        <v>16108.870571428572</v>
      </c>
      <c r="C47" s="30">
        <v>17719.75762857143</v>
      </c>
      <c r="D47" s="30">
        <v>33828.6282</v>
      </c>
    </row>
    <row r="48" spans="1:4" ht="12" customHeight="1">
      <c r="A48" s="31" t="s">
        <v>36</v>
      </c>
      <c r="B48" s="30">
        <v>33521.59228571428</v>
      </c>
      <c r="C48" s="30">
        <v>36873.751514285716</v>
      </c>
      <c r="D48" s="30">
        <v>70395.34379999999</v>
      </c>
    </row>
    <row r="49" spans="1:4" ht="12" customHeight="1">
      <c r="A49" s="25" t="s">
        <v>37</v>
      </c>
      <c r="B49" s="10">
        <v>5092.671989783024</v>
      </c>
      <c r="C49" s="10">
        <v>5588.868969024894</v>
      </c>
      <c r="D49" s="10">
        <v>10681.54095880792</v>
      </c>
    </row>
    <row r="50" spans="1:4" ht="12" customHeight="1">
      <c r="A50" s="25" t="s">
        <v>38</v>
      </c>
      <c r="B50" s="28">
        <f>B46+B45+B44+B32+B31+B12+B49</f>
        <v>375634.01137922565</v>
      </c>
      <c r="C50" s="28">
        <f>C46+C45+C44+C32+C31+C12+C49</f>
        <v>411363.54385558557</v>
      </c>
      <c r="D50" s="28">
        <f>D46+D45+D44+D32+D31+D12+D49</f>
        <v>786997.9789636248</v>
      </c>
    </row>
    <row r="51" spans="1:4" ht="12" customHeight="1">
      <c r="A51" s="25" t="s">
        <v>39</v>
      </c>
      <c r="B51" s="28">
        <f>B50*1.18</f>
        <v>443248.13342748623</v>
      </c>
      <c r="C51" s="28">
        <f>C50*1.18</f>
        <v>485408.98174959095</v>
      </c>
      <c r="D51" s="20">
        <f>D50*1.18</f>
        <v>928657.6151770772</v>
      </c>
    </row>
  </sheetData>
  <sheetProtection/>
  <mergeCells count="1">
    <mergeCell ref="B4:D4"/>
  </mergeCells>
  <printOptions/>
  <pageMargins left="0" right="0" top="0.59055118110236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2012-04-03T05:01:51Z</dcterms:created>
  <dcterms:modified xsi:type="dcterms:W3CDTF">2012-04-04T03:34:24Z</dcterms:modified>
  <cp:category/>
  <cp:version/>
  <cp:contentType/>
  <cp:contentStatus/>
</cp:coreProperties>
</file>