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бон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<sst xmlns="http://schemas.openxmlformats.org/spreadsheetml/2006/main" count="29" uniqueCount="29">
  <si>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Бондарная 15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</si>
  <si>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</si>
  <si>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</si>
  <si>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</si>
  <si>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</si>
  <si>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</si>
  <si>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</si>
  <si>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</si>
  <si>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</si>
  <si>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</si>
  <si>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</si>
  <si>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</si>
  <si>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</si>
  <si>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</si>
  <si>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</si>
  <si>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2. Расходы по техническому обслуживанию, в т.ч. аварийно-ремонтные работы</t>
  </si>
  <si>
    <t>3.1. Услуги сторонних организаций: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</si>
  <si>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</si>
  <si>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</si>
  <si>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</si>
  <si>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</si>
  <si>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</si>
  <si>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</si>
  <si>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</si>
  <si>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</si>
  <si>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</si>
  <si>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Осмотр дымоходов и вентканалов</t>
  </si>
  <si>
    <t>Ремонт дворовых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</si>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</sst>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18165</v>
      </c>
      <c r="C8" s="13">
        <v>19981</v>
      </c>
      <c r="D8" s="13">
        <f>B8+C8</f>
        <v>38146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</f>
        <v>3072</v>
      </c>
      <c r="C11" s="13">
        <f>C12</f>
        <v>3379</v>
      </c>
      <c r="D11" s="13">
        <f aca="true" t="shared" si="0" ref="D11:D25">B11+C11</f>
        <v>6451</v>
      </c>
    </row>
    <row r="12" spans="1:4" ht="12">
      <c r="A12" s="18" t="s">
        <v>27</v>
      </c>
      <c r="B12" s="19">
        <v>3072</v>
      </c>
      <c r="C12" s="19">
        <v>3379</v>
      </c>
      <c r="D12" s="13">
        <f t="shared" si="0"/>
        <v>6451</v>
      </c>
    </row>
    <row r="13" spans="1:4" ht="12">
      <c r="A13" s="17" t="s">
        <v>15</v>
      </c>
      <c r="B13" s="13">
        <v>1425</v>
      </c>
      <c r="C13" s="13">
        <v>1567</v>
      </c>
      <c r="D13" s="13">
        <f t="shared" si="0"/>
        <v>2992</v>
      </c>
    </row>
    <row r="14" spans="1:4" ht="12">
      <c r="A14" s="17" t="s">
        <v>4</v>
      </c>
      <c r="B14" s="13">
        <f>B15+B19</f>
        <v>7528</v>
      </c>
      <c r="C14" s="13">
        <f>C15+C19</f>
        <v>8279</v>
      </c>
      <c r="D14" s="13">
        <f t="shared" si="0"/>
        <v>15807</v>
      </c>
    </row>
    <row r="15" spans="1:4" ht="12">
      <c r="A15" s="20" t="s">
        <v>16</v>
      </c>
      <c r="B15" s="19">
        <f>B16+B17+B18</f>
        <v>2615</v>
      </c>
      <c r="C15" s="19">
        <f>C16+C17+C18</f>
        <v>2855</v>
      </c>
      <c r="D15" s="13">
        <f t="shared" si="0"/>
        <v>5470</v>
      </c>
    </row>
    <row r="16" spans="1:4" ht="12">
      <c r="A16" s="18" t="s">
        <v>28</v>
      </c>
      <c r="B16" s="19">
        <f>1699+661</f>
        <v>2360</v>
      </c>
      <c r="C16" s="19">
        <f>1869+714</f>
        <v>2583</v>
      </c>
      <c r="D16" s="13">
        <f t="shared" si="0"/>
        <v>4943</v>
      </c>
    </row>
    <row r="17" spans="1:4" ht="12">
      <c r="A17" s="18" t="s">
        <v>26</v>
      </c>
      <c r="B17" s="19">
        <v>255</v>
      </c>
      <c r="C17" s="19">
        <v>272</v>
      </c>
      <c r="D17" s="13">
        <f t="shared" si="0"/>
        <v>527</v>
      </c>
    </row>
    <row r="18" spans="1:4" ht="12" hidden="1">
      <c r="A18" s="18" t="s">
        <v>17</v>
      </c>
      <c r="B18" s="19"/>
      <c r="C18" s="19"/>
      <c r="D18" s="13">
        <f t="shared" si="0"/>
        <v>0</v>
      </c>
    </row>
    <row r="19" spans="1:4" ht="12">
      <c r="A19" s="20" t="s">
        <v>18</v>
      </c>
      <c r="B19" s="19">
        <f>B20+B21</f>
        <v>4913</v>
      </c>
      <c r="C19" s="19">
        <f>C20+C21</f>
        <v>5424</v>
      </c>
      <c r="D19" s="13">
        <f t="shared" si="0"/>
        <v>10337</v>
      </c>
    </row>
    <row r="20" spans="1:4" ht="12">
      <c r="A20" s="18" t="s">
        <v>5</v>
      </c>
      <c r="B20" s="19">
        <v>4071</v>
      </c>
      <c r="C20" s="19">
        <v>4529</v>
      </c>
      <c r="D20" s="13">
        <f t="shared" si="0"/>
        <v>8600</v>
      </c>
    </row>
    <row r="21" spans="1:4" ht="12">
      <c r="A21" s="18" t="s">
        <v>6</v>
      </c>
      <c r="B21" s="19">
        <v>842</v>
      </c>
      <c r="C21" s="19">
        <v>895</v>
      </c>
      <c r="D21" s="13">
        <f t="shared" si="0"/>
        <v>1737</v>
      </c>
    </row>
    <row r="22" spans="1:4" ht="12">
      <c r="A22" s="17" t="s">
        <v>19</v>
      </c>
      <c r="B22" s="13">
        <v>1629</v>
      </c>
      <c r="C22" s="13">
        <v>1794</v>
      </c>
      <c r="D22" s="13">
        <f t="shared" si="0"/>
        <v>3423</v>
      </c>
    </row>
    <row r="23" spans="1:4" ht="12">
      <c r="A23" s="17" t="s">
        <v>20</v>
      </c>
      <c r="B23" s="13">
        <v>1740</v>
      </c>
      <c r="C23" s="13">
        <v>1914</v>
      </c>
      <c r="D23" s="13">
        <f t="shared" si="0"/>
        <v>3654</v>
      </c>
    </row>
    <row r="24" spans="1:4" ht="12">
      <c r="A24" s="17" t="s">
        <v>7</v>
      </c>
      <c r="B24" s="13">
        <f>B11+B13+B14+B22+B23</f>
        <v>15394</v>
      </c>
      <c r="C24" s="13">
        <f>C11+C13+C14+C22+C23</f>
        <v>16933</v>
      </c>
      <c r="D24" s="13">
        <f t="shared" si="0"/>
        <v>32327</v>
      </c>
    </row>
    <row r="25" spans="1:4" ht="12">
      <c r="A25" s="17" t="s">
        <v>21</v>
      </c>
      <c r="B25" s="13">
        <f>B24*1.18</f>
        <v>18164.92</v>
      </c>
      <c r="C25" s="13">
        <f>C24*1.18</f>
        <v>19980.94</v>
      </c>
      <c r="D25" s="13">
        <f t="shared" si="0"/>
        <v>38145.86</v>
      </c>
    </row>
    <row r="26" spans="1:4" ht="12">
      <c r="A26" s="21"/>
      <c r="B26" s="22"/>
      <c r="C26" s="22"/>
      <c r="D26" s="22"/>
    </row>
    <row r="27" spans="1:4" ht="12" hidden="1">
      <c r="A27" s="23" t="s">
        <v>22</v>
      </c>
      <c r="B27" s="22"/>
      <c r="C27" s="22"/>
      <c r="D27" s="22"/>
    </row>
    <row r="28" spans="1:4" ht="12" hidden="1">
      <c r="A28" s="23" t="s">
        <v>23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24</v>
      </c>
      <c r="B30" s="22"/>
      <c r="C30" s="22"/>
      <c r="D30" s="22"/>
    </row>
    <row r="31" spans="1:4" ht="12" hidden="1">
      <c r="A31" s="23" t="s">
        <v>25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2012-04-01T03:01:34Z</dcterms:created>
  <dcterms:modified xsi:type="dcterms:W3CDTF">2012-07-25T02:52:58Z</dcterms:modified>
  <cp:category/>
  <cp:version/>
  <cp:contentType/>
  <cp:contentStatus/>
</cp:coreProperties>
</file>