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<sst xmlns="http://schemas.openxmlformats.org/spreadsheetml/2006/main" count="44" uniqueCount="39">
  <si>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</si>
  <si>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</si>
  <si>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</si>
  <si>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</si>
  <si>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</si>
  <si>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</si>
  <si>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</si>
  <si>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</si>
  <si>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</si>
  <si>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</si>
  <si>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</si>
  <si>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Плотницкие работы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</si>
  <si>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</si>
  <si>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</si>
  <si>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</si>
  <si>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</si>
  <si>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</si>
  <si>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</si>
  <si>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</si>
  <si>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</si>
  <si>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</si>
  <si>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</si>
  <si>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</si>
  <si>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</si>
  <si>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</si>
  <si>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</si>
  <si>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</si>
  <si>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</si>
  <si>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</si>
  <si>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</si>
  <si>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</si>
  <si>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</si>
  <si>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</si>
  <si>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</si>
  <si>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</si>
  <si>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</si>
  <si>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</si>
  <si>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Подвойского 26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</si>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</sst>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5" zoomScaleNormal="85" workbookViewId="0" topLeftCell="A1">
      <selection activeCell="A30" sqref="A30:IV32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37</v>
      </c>
      <c r="C5" s="28"/>
      <c r="D5" s="28"/>
    </row>
    <row r="6" spans="1:4" ht="12.75">
      <c r="A6" s="3"/>
      <c r="B6" s="17" t="s">
        <v>33</v>
      </c>
      <c r="C6" s="17" t="s">
        <v>34</v>
      </c>
      <c r="D6" s="17" t="s">
        <v>35</v>
      </c>
    </row>
    <row r="7" spans="1:4" ht="12.75">
      <c r="A7" s="5" t="s">
        <v>3</v>
      </c>
      <c r="B7" s="18" t="s">
        <v>36</v>
      </c>
      <c r="C7" s="18" t="s">
        <v>36</v>
      </c>
      <c r="D7" s="18" t="s">
        <v>36</v>
      </c>
    </row>
    <row r="8" spans="1:4" ht="12.75">
      <c r="A8" s="6" t="s">
        <v>4</v>
      </c>
      <c r="B8" s="19">
        <v>87835.44</v>
      </c>
      <c r="C8" s="19">
        <v>96618.984</v>
      </c>
      <c r="D8" s="19">
        <v>184454.424</v>
      </c>
    </row>
    <row r="9" spans="1:4" ht="12.75">
      <c r="A9" s="5" t="s">
        <v>5</v>
      </c>
      <c r="B9" s="18" t="s">
        <v>36</v>
      </c>
      <c r="C9" s="18" t="s">
        <v>36</v>
      </c>
      <c r="D9" s="18" t="s">
        <v>36</v>
      </c>
    </row>
    <row r="10" spans="1:4" ht="12.75">
      <c r="A10" s="7" t="s">
        <v>6</v>
      </c>
      <c r="B10" s="25">
        <v>36503.20952274228</v>
      </c>
      <c r="C10" s="26"/>
      <c r="D10" s="27"/>
    </row>
    <row r="11" spans="1:4" ht="12.75">
      <c r="A11" s="8" t="s">
        <v>7</v>
      </c>
      <c r="B11" s="20">
        <f>SUM(B12:B19)</f>
        <v>81120.00983083912</v>
      </c>
      <c r="C11" s="20">
        <f>SUM(C12:C19)</f>
        <v>3066.2157329307897</v>
      </c>
      <c r="D11" s="20">
        <f aca="true" t="shared" si="0" ref="D11:D19">B11+C11</f>
        <v>84186.22556376991</v>
      </c>
    </row>
    <row r="12" spans="1:4" ht="12">
      <c r="A12" s="9" t="s">
        <v>8</v>
      </c>
      <c r="B12" s="24">
        <v>32436.813559322036</v>
      </c>
      <c r="C12" s="24"/>
      <c r="D12" s="21">
        <f t="shared" si="0"/>
        <v>32436.813559322036</v>
      </c>
    </row>
    <row r="13" spans="1:4" ht="12">
      <c r="A13" s="10" t="s">
        <v>9</v>
      </c>
      <c r="B13" s="24">
        <v>1393.7344240594502</v>
      </c>
      <c r="C13" s="24">
        <v>3066.2157329307897</v>
      </c>
      <c r="D13" s="21">
        <f t="shared" si="0"/>
        <v>4459.95015699024</v>
      </c>
    </row>
    <row r="14" spans="1:4" ht="12">
      <c r="A14" s="10" t="s">
        <v>10</v>
      </c>
      <c r="B14" s="24">
        <v>18711.864406779663</v>
      </c>
      <c r="C14" s="24"/>
      <c r="D14" s="21">
        <f t="shared" si="0"/>
        <v>18711.864406779663</v>
      </c>
    </row>
    <row r="15" spans="1:4" ht="12">
      <c r="A15" s="10" t="s">
        <v>11</v>
      </c>
      <c r="B15" s="24">
        <v>325.21200000000005</v>
      </c>
      <c r="C15" s="24"/>
      <c r="D15" s="21">
        <f t="shared" si="0"/>
        <v>325.21200000000005</v>
      </c>
    </row>
    <row r="16" spans="1:4" ht="12">
      <c r="A16" s="10" t="s">
        <v>12</v>
      </c>
      <c r="B16" s="24">
        <v>11404.756440677966</v>
      </c>
      <c r="C16" s="24"/>
      <c r="D16" s="21">
        <f t="shared" si="0"/>
        <v>11404.756440677966</v>
      </c>
    </row>
    <row r="17" spans="1:4" ht="12">
      <c r="A17" s="10" t="s">
        <v>13</v>
      </c>
      <c r="B17" s="24">
        <v>5206.8</v>
      </c>
      <c r="C17" s="24"/>
      <c r="D17" s="21">
        <f t="shared" si="0"/>
        <v>5206.8</v>
      </c>
    </row>
    <row r="18" spans="1:4" ht="12">
      <c r="A18" s="10" t="s">
        <v>14</v>
      </c>
      <c r="B18" s="24">
        <v>8160.829000000001</v>
      </c>
      <c r="C18" s="24"/>
      <c r="D18" s="21">
        <f t="shared" si="0"/>
        <v>8160.829000000001</v>
      </c>
    </row>
    <row r="19" spans="1:4" ht="12">
      <c r="A19" s="10" t="s">
        <v>15</v>
      </c>
      <c r="B19" s="24">
        <v>3480</v>
      </c>
      <c r="C19" s="24"/>
      <c r="D19" s="21">
        <f t="shared" si="0"/>
        <v>3480</v>
      </c>
    </row>
    <row r="20" spans="1:4" ht="25.5">
      <c r="A20" s="11" t="s">
        <v>16</v>
      </c>
      <c r="B20" s="20">
        <v>4359.246534559763</v>
      </c>
      <c r="C20" s="20">
        <v>4634.655588015739</v>
      </c>
      <c r="D20" s="20">
        <v>8993.902122575502</v>
      </c>
    </row>
    <row r="21" spans="1:4" ht="12.75">
      <c r="A21" s="12" t="s">
        <v>17</v>
      </c>
      <c r="B21" s="20">
        <f>B22+B25</f>
        <v>30989.3822228825</v>
      </c>
      <c r="C21" s="20">
        <f>C22+C25</f>
        <v>33930.71820517075</v>
      </c>
      <c r="D21" s="20">
        <f>B21+C21</f>
        <v>64920.10042805325</v>
      </c>
    </row>
    <row r="22" spans="1:4" ht="12.75">
      <c r="A22" s="13" t="s">
        <v>18</v>
      </c>
      <c r="B22" s="22">
        <f>SUM(B23:B24)</f>
        <v>8886.78</v>
      </c>
      <c r="C22" s="22">
        <f>SUM(C23:C24)</f>
        <v>9674.20824</v>
      </c>
      <c r="D22" s="22">
        <f>B22+C22</f>
        <v>18560.98824</v>
      </c>
    </row>
    <row r="23" spans="1:4" ht="12">
      <c r="A23" s="14" t="s">
        <v>19</v>
      </c>
      <c r="B23" s="21">
        <v>6150.3</v>
      </c>
      <c r="C23" s="21">
        <v>6765.33</v>
      </c>
      <c r="D23" s="21">
        <v>12915.63</v>
      </c>
    </row>
    <row r="24" spans="1:4" ht="12.75">
      <c r="A24" s="15" t="s">
        <v>20</v>
      </c>
      <c r="B24" s="22">
        <v>2736.48</v>
      </c>
      <c r="C24" s="22">
        <v>2908.8782399999996</v>
      </c>
      <c r="D24" s="21">
        <v>5645.35824</v>
      </c>
    </row>
    <row r="25" spans="1:4" ht="12.75">
      <c r="A25" s="13" t="s">
        <v>21</v>
      </c>
      <c r="B25" s="22">
        <f>SUM(B26:B27)</f>
        <v>22102.602222882502</v>
      </c>
      <c r="C25" s="22">
        <f>SUM(C26:C27)</f>
        <v>24256.509965170753</v>
      </c>
      <c r="D25" s="22">
        <f>SUM(D26:D27)</f>
        <v>46359.11218805325</v>
      </c>
    </row>
    <row r="26" spans="1:4" ht="12">
      <c r="A26" s="14" t="s">
        <v>22</v>
      </c>
      <c r="B26" s="21">
        <v>20579.5622228825</v>
      </c>
      <c r="C26" s="21">
        <v>22637.518445170754</v>
      </c>
      <c r="D26" s="21">
        <v>43217.080668053255</v>
      </c>
    </row>
    <row r="27" spans="1:4" ht="12">
      <c r="A27" s="14" t="s">
        <v>23</v>
      </c>
      <c r="B27" s="21">
        <v>1523.04</v>
      </c>
      <c r="C27" s="21">
        <v>1618.9915199999998</v>
      </c>
      <c r="D27" s="21">
        <v>3142.0315199999995</v>
      </c>
    </row>
    <row r="28" spans="1:4" ht="12.75">
      <c r="A28" s="16" t="s">
        <v>24</v>
      </c>
      <c r="B28" s="20">
        <v>1184</v>
      </c>
      <c r="C28" s="20">
        <v>1298</v>
      </c>
      <c r="D28" s="20">
        <f>C28+B28</f>
        <v>2482</v>
      </c>
    </row>
    <row r="29" spans="1:4" ht="12.75" customHeight="1">
      <c r="A29" s="29" t="s">
        <v>38</v>
      </c>
      <c r="B29" s="20">
        <v>9230</v>
      </c>
      <c r="C29" s="20">
        <v>10153</v>
      </c>
      <c r="D29" s="20">
        <f>C29+B29</f>
        <v>19383</v>
      </c>
    </row>
    <row r="30" spans="1:4" ht="12.75">
      <c r="A30" s="7" t="s">
        <v>25</v>
      </c>
      <c r="B30" s="20">
        <f>B11+B20+B21+B28+B29</f>
        <v>126882.63858828138</v>
      </c>
      <c r="C30" s="20">
        <f>C11+C20+C21+C28+C29</f>
        <v>53082.58952611728</v>
      </c>
      <c r="D30" s="20">
        <f>D11+D20+D21+D28+D29</f>
        <v>179965.22811439866</v>
      </c>
    </row>
    <row r="31" spans="1:4" ht="12.75">
      <c r="A31" s="7" t="s">
        <v>26</v>
      </c>
      <c r="B31" s="20">
        <f>B30*1.18</f>
        <v>149721.51353417203</v>
      </c>
      <c r="C31" s="20">
        <f>C30*1.18</f>
        <v>62637.455640818385</v>
      </c>
      <c r="D31" s="20">
        <f>D30*1.18</f>
        <v>212358.9691749904</v>
      </c>
    </row>
    <row r="32" spans="1:4" ht="12.75" customHeight="1" hidden="1">
      <c r="A32" s="7" t="s">
        <v>27</v>
      </c>
      <c r="B32" s="25">
        <f>'[1]Длинная форма (сводная) '!B77:D77</f>
        <v>10.81859843592</v>
      </c>
      <c r="C32" s="26"/>
      <c r="D32" s="27"/>
    </row>
    <row r="33" ht="12.75" customHeight="1" hidden="1">
      <c r="A33" s="7" t="s">
        <v>28</v>
      </c>
    </row>
    <row r="34" ht="12.75" customHeight="1" hidden="1"/>
    <row r="35" ht="12.75" customHeight="1" hidden="1">
      <c r="A35" s="4" t="s">
        <v>29</v>
      </c>
    </row>
    <row r="36" ht="12">
      <c r="A36" s="4" t="s">
        <v>30</v>
      </c>
    </row>
    <row r="38" ht="12">
      <c r="A38" s="4" t="s">
        <v>31</v>
      </c>
    </row>
    <row r="39" ht="12">
      <c r="A39" s="4" t="s">
        <v>32</v>
      </c>
    </row>
  </sheetData>
  <mergeCells count="3">
    <mergeCell ref="B32:D32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2012-07-19T06:14:40Z</dcterms:modified>
  <cp:category/>
  <cp:version/>
  <cp:contentType/>
  <cp:contentStatus/>
</cp:coreProperties>
</file>