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1"/>
  </bookViews>
  <sheets>
    <sheet name="Диаграмма1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<sst xmlns="http://schemas.openxmlformats.org/spreadsheetml/2006/main" count="38" uniqueCount="33">
  <si>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</si>
  <si>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</si>
  <si>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</si>
  <si>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</si>
  <si>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</si>
  <si>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</si>
  <si>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</si>
  <si>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</si>
  <si>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Очистка кровли, козырьков от снега</t>
  </si>
  <si>
    <t>Замер сопротивления изоляции электропроводки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</si>
  <si>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</si>
  <si>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</si>
  <si>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</si>
  <si>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</si>
  <si>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</si>
  <si>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</si>
  <si>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</si>
  <si>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</si>
  <si>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</si>
  <si>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</si>
  <si>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</si>
  <si>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</si>
  <si>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</si>
  <si>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</si>
  <si>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</si>
  <si>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</si>
  <si>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</si>
  <si>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</si>
  <si>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</si>
  <si>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</si>
  <si>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</si>
  <si>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Сафроновский переезд       49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</si>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</sst>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Лист1!$C$1:$C$4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Лист1!$C$5:$C$33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182729.40840000001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5167.4753381451255</c:v>
                </c:pt>
                <c:pt idx="12">
                  <c:v>5167.4753381451255</c:v>
                </c:pt>
                <c:pt idx="24">
                  <c:v>10089.096583027742</c:v>
                </c:pt>
                <c:pt idx="25">
                  <c:v>57108.24126188067</c:v>
                </c:pt>
                <c:pt idx="26">
                  <c:v>27340.85864</c:v>
                </c:pt>
                <c:pt idx="27">
                  <c:v>19583.85</c:v>
                </c:pt>
                <c:pt idx="29">
                  <c:v>7757.008639999999</c:v>
                </c:pt>
                <c:pt idx="30">
                  <c:v>0</c:v>
                </c:pt>
                <c:pt idx="31">
                  <c:v>29767.38262188067</c:v>
                </c:pt>
                <c:pt idx="32">
                  <c:v>25080.82822188067</c:v>
                </c:pt>
                <c:pt idx="33">
                  <c:v>0</c:v>
                </c:pt>
                <c:pt idx="34">
                  <c:v>0</c:v>
                </c:pt>
                <c:pt idx="35">
                  <c:v>4686.554399999999</c:v>
                </c:pt>
                <c:pt idx="36">
                  <c:v>1297.950124345982</c:v>
                </c:pt>
                <c:pt idx="37">
                  <c:v>1037.531386677966</c:v>
                </c:pt>
                <c:pt idx="38">
                  <c:v>7076.893189728815</c:v>
                </c:pt>
                <c:pt idx="39">
                  <c:v>11087.648848677967</c:v>
                </c:pt>
                <c:pt idx="40">
                  <c:v>92864.83673248427</c:v>
                </c:pt>
                <c:pt idx="41">
                  <c:v>109580.50734433143</c:v>
                </c:pt>
              </c:numCache>
            </c:numRef>
          </c:val>
        </c:ser>
        <c:ser>
          <c:idx val="1"/>
          <c:order val="1"/>
          <c:tx>
            <c:strRef>
              <c:f>Лист1!$D$1:$D$4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Лист1!$D$5:$D$33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348847.05240000004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239517.77725610018</c:v>
                </c:pt>
                <c:pt idx="9">
                  <c:v>0</c:v>
                </c:pt>
                <c:pt idx="10">
                  <c:v>0</c:v>
                </c:pt>
                <c:pt idx="11">
                  <c:v>89444.45762711865</c:v>
                </c:pt>
                <c:pt idx="12">
                  <c:v>7516.327764574728</c:v>
                </c:pt>
                <c:pt idx="13">
                  <c:v>19300.144067796613</c:v>
                </c:pt>
                <c:pt idx="14">
                  <c:v>813.03</c:v>
                </c:pt>
                <c:pt idx="15">
                  <c:v>36284.82254237289</c:v>
                </c:pt>
                <c:pt idx="16">
                  <c:v>66549.91525423729</c:v>
                </c:pt>
                <c:pt idx="17">
                  <c:v>0</c:v>
                </c:pt>
                <c:pt idx="18">
                  <c:v>19609.08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19536.97807668932</c:v>
                </c:pt>
                <c:pt idx="25">
                  <c:v>109418.57419086309</c:v>
                </c:pt>
                <c:pt idx="26">
                  <c:v>52441.63864</c:v>
                </c:pt>
                <c:pt idx="27">
                  <c:v>37387.35</c:v>
                </c:pt>
                <c:pt idx="29">
                  <c:v>15054.288639999999</c:v>
                </c:pt>
                <c:pt idx="30">
                  <c:v>0</c:v>
                </c:pt>
                <c:pt idx="31">
                  <c:v>56976.9355508631</c:v>
                </c:pt>
                <c:pt idx="32">
                  <c:v>47881.5811508631</c:v>
                </c:pt>
                <c:pt idx="33">
                  <c:v>0</c:v>
                </c:pt>
                <c:pt idx="34">
                  <c:v>0</c:v>
                </c:pt>
                <c:pt idx="35">
                  <c:v>9095.354399999998</c:v>
                </c:pt>
                <c:pt idx="36">
                  <c:v>2482.213455715056</c:v>
                </c:pt>
                <c:pt idx="37">
                  <c:v>1980.74173820339</c:v>
                </c:pt>
                <c:pt idx="38">
                  <c:v>13510.432453118647</c:v>
                </c:pt>
                <c:pt idx="39">
                  <c:v>21167.32962020339</c:v>
                </c:pt>
                <c:pt idx="40">
                  <c:v>407614.0467908931</c:v>
                </c:pt>
                <c:pt idx="41">
                  <c:v>480984.5752132538</c:v>
                </c:pt>
              </c:numCache>
            </c:numRef>
          </c:val>
        </c:ser>
        <c:axId val="63132671"/>
        <c:axId val="31323128"/>
      </c:barChart>
      <c:catAx>
        <c:axId val="63132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23128"/>
        <c:crosses val="autoZero"/>
        <c:auto val="1"/>
        <c:lblOffset val="100"/>
        <c:noMultiLvlLbl val="0"/>
      </c:catAx>
      <c:valAx>
        <c:axId val="31323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32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77">
          <cell r="B77">
            <v>10.81859843592</v>
          </cell>
          <cell r="C77">
            <v>11.900458279512002</v>
          </cell>
          <cell r="D77">
            <v>22.719056715432004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85" zoomScaleNormal="85" workbookViewId="0" topLeftCell="A1">
      <selection activeCell="A24" sqref="A24:IV26"/>
    </sheetView>
  </sheetViews>
  <sheetFormatPr defaultColWidth="9.00390625" defaultRowHeight="12.75"/>
  <cols>
    <col min="1" max="1" width="73.00390625" style="4" customWidth="1"/>
    <col min="2" max="3" width="16.00390625" style="22" bestFit="1" customWidth="1"/>
    <col min="4" max="4" width="12.875" style="22" bestFit="1" customWidth="1"/>
  </cols>
  <sheetData>
    <row r="1" ht="12.75">
      <c r="A1" s="1"/>
    </row>
    <row r="2" ht="12.75">
      <c r="A2" s="2" t="s">
        <v>0</v>
      </c>
    </row>
    <row r="3" ht="25.5">
      <c r="A3" s="2" t="s">
        <v>1</v>
      </c>
    </row>
    <row r="4" ht="12.75">
      <c r="A4" s="3"/>
    </row>
    <row r="5" spans="1:4" ht="12">
      <c r="A5" s="4" t="s">
        <v>2</v>
      </c>
      <c r="B5" s="27" t="s">
        <v>31</v>
      </c>
      <c r="C5" s="27"/>
      <c r="D5" s="27"/>
    </row>
    <row r="6" spans="1:4" ht="12.75">
      <c r="A6" s="3"/>
      <c r="B6" s="16" t="s">
        <v>27</v>
      </c>
      <c r="C6" s="16" t="s">
        <v>28</v>
      </c>
      <c r="D6" s="16" t="s">
        <v>29</v>
      </c>
    </row>
    <row r="7" spans="1:4" ht="12.75">
      <c r="A7" s="5" t="s">
        <v>3</v>
      </c>
      <c r="B7" s="17" t="s">
        <v>30</v>
      </c>
      <c r="C7" s="17" t="s">
        <v>30</v>
      </c>
      <c r="D7" s="17" t="s">
        <v>30</v>
      </c>
    </row>
    <row r="8" spans="1:4" ht="12.75">
      <c r="A8" s="6" t="s">
        <v>4</v>
      </c>
      <c r="B8" s="18">
        <v>3329.13</v>
      </c>
      <c r="C8" s="18">
        <v>3662.043</v>
      </c>
      <c r="D8" s="18">
        <v>6991.173000000001</v>
      </c>
    </row>
    <row r="9" spans="1:4" ht="12.75">
      <c r="A9" s="5" t="s">
        <v>5</v>
      </c>
      <c r="B9" s="17" t="s">
        <v>30</v>
      </c>
      <c r="C9" s="17" t="s">
        <v>30</v>
      </c>
      <c r="D9" s="17" t="s">
        <v>30</v>
      </c>
    </row>
    <row r="10" spans="1:4" ht="12.75">
      <c r="A10" s="7" t="s">
        <v>6</v>
      </c>
      <c r="B10" s="24">
        <v>-17026.204993870077</v>
      </c>
      <c r="C10" s="25"/>
      <c r="D10" s="26"/>
    </row>
    <row r="11" spans="1:4" ht="12.75">
      <c r="A11" s="8" t="s">
        <v>7</v>
      </c>
      <c r="B11" s="19">
        <f>SUM(B12:B13)</f>
        <v>308.9687557717</v>
      </c>
      <c r="C11" s="19">
        <f>SUM(C12:C13)</f>
        <v>360.7312626977401</v>
      </c>
      <c r="D11" s="19">
        <f>B11+C11</f>
        <v>669.70001846944</v>
      </c>
    </row>
    <row r="12" spans="1:4" ht="12">
      <c r="A12" s="9" t="s">
        <v>8</v>
      </c>
      <c r="B12" s="23">
        <v>163.96875577170002</v>
      </c>
      <c r="C12" s="23">
        <v>360.7312626977401</v>
      </c>
      <c r="D12" s="23">
        <v>524.7000184694401</v>
      </c>
    </row>
    <row r="13" spans="1:4" ht="12">
      <c r="A13" s="9" t="s">
        <v>9</v>
      </c>
      <c r="B13" s="23">
        <v>145</v>
      </c>
      <c r="C13" s="23"/>
      <c r="D13" s="23">
        <v>145</v>
      </c>
    </row>
    <row r="14" spans="1:4" ht="25.5">
      <c r="A14" s="10" t="s">
        <v>10</v>
      </c>
      <c r="B14" s="19">
        <v>1063.7642309095731</v>
      </c>
      <c r="C14" s="19">
        <v>1165.2353540005306</v>
      </c>
      <c r="D14" s="19">
        <v>2228.9995849101037</v>
      </c>
    </row>
    <row r="15" spans="1:4" ht="12.75">
      <c r="A15" s="11" t="s">
        <v>11</v>
      </c>
      <c r="B15" s="19">
        <f>B16+B19</f>
        <v>2920.2014874936167</v>
      </c>
      <c r="C15" s="19">
        <f>C16+C19</f>
        <v>3202.6049662429787</v>
      </c>
      <c r="D15" s="19">
        <f>B15+C15</f>
        <v>6122.806453736595</v>
      </c>
    </row>
    <row r="16" spans="1:4" ht="12.75">
      <c r="A16" s="12" t="s">
        <v>12</v>
      </c>
      <c r="B16" s="21">
        <f>SUM(B17:B18)</f>
        <v>746.99</v>
      </c>
      <c r="C16" s="21">
        <f>SUM(C17:C18)</f>
        <v>818.0041699999999</v>
      </c>
      <c r="D16" s="21">
        <f>B16+C16</f>
        <v>1564.99417</v>
      </c>
    </row>
    <row r="17" spans="1:4" ht="12">
      <c r="A17" s="13" t="s">
        <v>13</v>
      </c>
      <c r="B17" s="20">
        <v>647.4</v>
      </c>
      <c r="C17" s="20">
        <v>712.14</v>
      </c>
      <c r="D17" s="20">
        <v>1359.54</v>
      </c>
    </row>
    <row r="18" spans="1:4" ht="12.75">
      <c r="A18" s="14" t="s">
        <v>14</v>
      </c>
      <c r="B18" s="21">
        <v>99.59</v>
      </c>
      <c r="C18" s="21">
        <v>105.86416999999999</v>
      </c>
      <c r="D18" s="20">
        <v>205.45416999999998</v>
      </c>
    </row>
    <row r="19" spans="1:4" ht="12.75">
      <c r="A19" s="12" t="s">
        <v>15</v>
      </c>
      <c r="B19" s="21">
        <f>SUM(B20:B21)</f>
        <v>2173.211487493617</v>
      </c>
      <c r="C19" s="21">
        <f>SUM(C20:C21)</f>
        <v>2384.600796242979</v>
      </c>
      <c r="D19" s="21">
        <f>SUM(D20:D21)</f>
        <v>4557.812283736596</v>
      </c>
    </row>
    <row r="20" spans="1:4" ht="12">
      <c r="A20" s="13" t="s">
        <v>16</v>
      </c>
      <c r="B20" s="20">
        <v>2012.891487493617</v>
      </c>
      <c r="C20" s="20">
        <v>2214.180636242979</v>
      </c>
      <c r="D20" s="20">
        <v>4227.072123736596</v>
      </c>
    </row>
    <row r="21" spans="1:4" ht="12">
      <c r="A21" s="13" t="s">
        <v>17</v>
      </c>
      <c r="B21" s="20">
        <v>160.32</v>
      </c>
      <c r="C21" s="20">
        <v>170.42015999999998</v>
      </c>
      <c r="D21" s="20">
        <v>330.74015999999995</v>
      </c>
    </row>
    <row r="22" spans="1:4" ht="12.75">
      <c r="A22" s="15" t="s">
        <v>18</v>
      </c>
      <c r="B22" s="19">
        <v>1184</v>
      </c>
      <c r="C22" s="19">
        <v>1298</v>
      </c>
      <c r="D22" s="19">
        <f>C22+B22</f>
        <v>2482</v>
      </c>
    </row>
    <row r="23" spans="1:4" ht="12.75" customHeight="1">
      <c r="A23" s="28" t="s">
        <v>32</v>
      </c>
      <c r="B23" s="19">
        <v>350</v>
      </c>
      <c r="C23" s="19">
        <v>385</v>
      </c>
      <c r="D23" s="19">
        <f>C23+B23</f>
        <v>735</v>
      </c>
    </row>
    <row r="24" spans="1:4" ht="12.75">
      <c r="A24" s="7" t="s">
        <v>19</v>
      </c>
      <c r="B24" s="19">
        <f>B11+B14+B15+B22+B23</f>
        <v>5826.93447417489</v>
      </c>
      <c r="C24" s="19">
        <f>C11+C14+C15+C22+C23</f>
        <v>6411.571582941249</v>
      </c>
      <c r="D24" s="19">
        <f>D11+D14+D15+D22+D23</f>
        <v>12238.50605711614</v>
      </c>
    </row>
    <row r="25" spans="1:4" ht="12.75">
      <c r="A25" s="7" t="s">
        <v>20</v>
      </c>
      <c r="B25" s="19">
        <f>B24*1.18</f>
        <v>6875.78267952637</v>
      </c>
      <c r="C25" s="19">
        <f>C24*1.18</f>
        <v>7565.654467870674</v>
      </c>
      <c r="D25" s="19">
        <f>D24*1.18</f>
        <v>14441.437147397044</v>
      </c>
    </row>
    <row r="26" spans="1:4" ht="12.75" customHeight="1" hidden="1">
      <c r="A26" s="7" t="s">
        <v>21</v>
      </c>
      <c r="B26" s="24">
        <f>'[1]Длинная форма (сводная) '!B77:D77</f>
        <v>10.81859843592</v>
      </c>
      <c r="C26" s="25"/>
      <c r="D26" s="26"/>
    </row>
    <row r="27" spans="1:2" ht="12.75" customHeight="1" hidden="1">
      <c r="A27" s="7" t="s">
        <v>22</v>
      </c>
    </row>
    <row r="28" ht="12.75" customHeight="1" hidden="1"/>
    <row r="29" spans="1:2" ht="12.75" customHeight="1" hidden="1">
      <c r="A29" s="4" t="s">
        <v>23</v>
      </c>
    </row>
    <row r="30" spans="1:2" ht="12">
      <c r="A30" s="4" t="s">
        <v>24</v>
      </c>
    </row>
    <row r="31" ht="12.75"/>
    <row r="32" spans="1:2" ht="12">
      <c r="A32" s="4" t="s">
        <v>25</v>
      </c>
    </row>
    <row r="33" spans="1:2" ht="12">
      <c r="A33" s="4" t="s">
        <v>26</v>
      </c>
    </row>
  </sheetData>
  <mergeCells count="3">
    <mergeCell ref="B26:D26"/>
    <mergeCell ref="B5:D5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2012-07-19T06:13:49Z</dcterms:modified>
  <cp:category/>
  <cp:version/>
  <cp:contentType/>
  <cp:contentStatus/>
</cp:coreProperties>
</file>