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<sst xmlns="http://schemas.openxmlformats.org/spreadsheetml/2006/main" count="41" uniqueCount="36">
  <si>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</si>
  <si>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</si>
  <si>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</si>
  <si>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</si>
  <si>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</si>
  <si>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</si>
  <si>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</si>
  <si>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</si>
  <si>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</si>
  <si>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</si>
  <si>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</si>
  <si>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</si>
  <si>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</si>
  <si>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</si>
  <si>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</si>
  <si>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</si>
  <si>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</si>
  <si>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</si>
  <si>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</si>
  <si>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</si>
  <si>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</si>
  <si>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</si>
  <si>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</si>
  <si>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</si>
  <si>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</si>
  <si>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</si>
  <si>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</si>
  <si>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</si>
  <si>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</si>
  <si>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</si>
  <si>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</si>
  <si>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</si>
  <si>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</si>
  <si>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</si>
  <si>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27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</si>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</sst>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Лист1!$B$5:$B$36</c:f>
              <c:strCache>
                <c:ptCount val="43"/>
                <c:pt idx="0">
                  <c:v>Вокзальная 27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24144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4960</c:v>
                </c:pt>
                <c:pt idx="8">
                  <c:v>15664</c:v>
                </c:pt>
                <c:pt idx="9">
                  <c:v>0</c:v>
                </c:pt>
                <c:pt idx="10">
                  <c:v>0</c:v>
                </c:pt>
                <c:pt idx="11">
                  <c:v>7598</c:v>
                </c:pt>
                <c:pt idx="12">
                  <c:v>752</c:v>
                </c:pt>
                <c:pt idx="13">
                  <c:v>5685</c:v>
                </c:pt>
                <c:pt idx="14">
                  <c:v>0</c:v>
                </c:pt>
                <c:pt idx="15">
                  <c:v>0</c:v>
                </c:pt>
                <c:pt idx="16">
                  <c:v>673</c:v>
                </c:pt>
                <c:pt idx="17">
                  <c:v>0</c:v>
                </c:pt>
                <c:pt idx="18">
                  <c:v>0</c:v>
                </c:pt>
                <c:pt idx="19">
                  <c:v>956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1604</c:v>
                </c:pt>
                <c:pt idx="25">
                  <c:v>8127</c:v>
                </c:pt>
                <c:pt idx="26">
                  <c:v>2278</c:v>
                </c:pt>
                <c:pt idx="27">
                  <c:v>1780</c:v>
                </c:pt>
                <c:pt idx="28">
                  <c:v>0</c:v>
                </c:pt>
                <c:pt idx="29">
                  <c:v>498</c:v>
                </c:pt>
                <c:pt idx="30">
                  <c:v>0</c:v>
                </c:pt>
                <c:pt idx="31">
                  <c:v>5849</c:v>
                </c:pt>
                <c:pt idx="32">
                  <c:v>5408</c:v>
                </c:pt>
                <c:pt idx="33">
                  <c:v>0</c:v>
                </c:pt>
                <c:pt idx="34">
                  <c:v>0</c:v>
                </c:pt>
                <c:pt idx="35">
                  <c:v>441</c:v>
                </c:pt>
                <c:pt idx="36">
                  <c:v>1184</c:v>
                </c:pt>
                <c:pt idx="37">
                  <c:v>2537</c:v>
                </c:pt>
                <c:pt idx="38">
                  <c:v>137</c:v>
                </c:pt>
                <c:pt idx="39">
                  <c:v>935</c:v>
                </c:pt>
                <c:pt idx="40">
                  <c:v>1465</c:v>
                </c:pt>
                <c:pt idx="41">
                  <c:v>29116</c:v>
                </c:pt>
                <c:pt idx="42">
                  <c:v>34357</c:v>
                </c:pt>
              </c:strCache>
            </c:strRef>
          </c:cat>
          <c:val>
            <c:numRef>
              <c:f>Лист1!$C$5:$C$36</c:f>
              <c:numCache>
                <c:ptCount val="47"/>
                <c:pt idx="1">
                  <c:v>0</c:v>
                </c:pt>
                <c:pt idx="2">
                  <c:v>0</c:v>
                </c:pt>
                <c:pt idx="3">
                  <c:v>26558.73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1654.8546676258825</c:v>
                </c:pt>
                <c:pt idx="12">
                  <c:v>1654.8546676258825</c:v>
                </c:pt>
                <c:pt idx="24">
                  <c:v>1730.2237896597414</c:v>
                </c:pt>
                <c:pt idx="25">
                  <c:v>8904.906282891583</c:v>
                </c:pt>
                <c:pt idx="26">
                  <c:v>2487.70585</c:v>
                </c:pt>
                <c:pt idx="27">
                  <c:v>1958.385</c:v>
                </c:pt>
                <c:pt idx="29">
                  <c:v>529.32085</c:v>
                </c:pt>
                <c:pt idx="30">
                  <c:v>0</c:v>
                </c:pt>
                <c:pt idx="31">
                  <c:v>6417.200432891584</c:v>
                </c:pt>
                <c:pt idx="32">
                  <c:v>5948.544992891584</c:v>
                </c:pt>
                <c:pt idx="33">
                  <c:v>0</c:v>
                </c:pt>
                <c:pt idx="34">
                  <c:v>0</c:v>
                </c:pt>
                <c:pt idx="35">
                  <c:v>468.6554399999999</c:v>
                </c:pt>
                <c:pt idx="36">
                  <c:v>1298</c:v>
                </c:pt>
                <c:pt idx="37">
                  <c:v>2790.917389830509</c:v>
                </c:pt>
                <c:pt idx="38">
                  <c:v>150.79956864406782</c:v>
                </c:pt>
                <c:pt idx="39">
                  <c:v>1028.5881025423732</c:v>
                </c:pt>
                <c:pt idx="40">
                  <c:v>1611.529718644068</c:v>
                </c:pt>
                <c:pt idx="41">
                  <c:v>16378.902130007715</c:v>
                </c:pt>
                <c:pt idx="42">
                  <c:v>19327.104513409104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Лист1!$B$5:$B$36</c:f>
              <c:strCache>
                <c:ptCount val="43"/>
                <c:pt idx="0">
                  <c:v>Вокзальная 27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24144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4960</c:v>
                </c:pt>
                <c:pt idx="8">
                  <c:v>15664</c:v>
                </c:pt>
                <c:pt idx="9">
                  <c:v>0</c:v>
                </c:pt>
                <c:pt idx="10">
                  <c:v>0</c:v>
                </c:pt>
                <c:pt idx="11">
                  <c:v>7598</c:v>
                </c:pt>
                <c:pt idx="12">
                  <c:v>752</c:v>
                </c:pt>
                <c:pt idx="13">
                  <c:v>5685</c:v>
                </c:pt>
                <c:pt idx="14">
                  <c:v>0</c:v>
                </c:pt>
                <c:pt idx="15">
                  <c:v>0</c:v>
                </c:pt>
                <c:pt idx="16">
                  <c:v>673</c:v>
                </c:pt>
                <c:pt idx="17">
                  <c:v>0</c:v>
                </c:pt>
                <c:pt idx="18">
                  <c:v>0</c:v>
                </c:pt>
                <c:pt idx="19">
                  <c:v>956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1604</c:v>
                </c:pt>
                <c:pt idx="25">
                  <c:v>8127</c:v>
                </c:pt>
                <c:pt idx="26">
                  <c:v>2278</c:v>
                </c:pt>
                <c:pt idx="27">
                  <c:v>1780</c:v>
                </c:pt>
                <c:pt idx="28">
                  <c:v>0</c:v>
                </c:pt>
                <c:pt idx="29">
                  <c:v>498</c:v>
                </c:pt>
                <c:pt idx="30">
                  <c:v>0</c:v>
                </c:pt>
                <c:pt idx="31">
                  <c:v>5849</c:v>
                </c:pt>
                <c:pt idx="32">
                  <c:v>5408</c:v>
                </c:pt>
                <c:pt idx="33">
                  <c:v>0</c:v>
                </c:pt>
                <c:pt idx="34">
                  <c:v>0</c:v>
                </c:pt>
                <c:pt idx="35">
                  <c:v>441</c:v>
                </c:pt>
                <c:pt idx="36">
                  <c:v>1184</c:v>
                </c:pt>
                <c:pt idx="37">
                  <c:v>2537</c:v>
                </c:pt>
                <c:pt idx="38">
                  <c:v>137</c:v>
                </c:pt>
                <c:pt idx="39">
                  <c:v>935</c:v>
                </c:pt>
                <c:pt idx="40">
                  <c:v>1465</c:v>
                </c:pt>
                <c:pt idx="41">
                  <c:v>29116</c:v>
                </c:pt>
                <c:pt idx="42">
                  <c:v>34357</c:v>
                </c:pt>
              </c:strCache>
            </c:strRef>
          </c:cat>
          <c:val>
            <c:numRef>
              <c:f>Лист1!$D$5:$D$36</c:f>
              <c:numCache>
                <c:ptCount val="47"/>
                <c:pt idx="1">
                  <c:v>0</c:v>
                </c:pt>
                <c:pt idx="2">
                  <c:v>0</c:v>
                </c:pt>
                <c:pt idx="3">
                  <c:v>50703.03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17318.95116523703</c:v>
                </c:pt>
                <c:pt idx="9">
                  <c:v>0</c:v>
                </c:pt>
                <c:pt idx="10">
                  <c:v>0</c:v>
                </c:pt>
                <c:pt idx="11">
                  <c:v>7598.059322033899</c:v>
                </c:pt>
                <c:pt idx="12">
                  <c:v>2407.061334728556</c:v>
                </c:pt>
                <c:pt idx="13">
                  <c:v>5684.745762711865</c:v>
                </c:pt>
                <c:pt idx="14">
                  <c:v>0</c:v>
                </c:pt>
                <c:pt idx="15">
                  <c:v>0</c:v>
                </c:pt>
                <c:pt idx="16">
                  <c:v>672.9152542372882</c:v>
                </c:pt>
                <c:pt idx="17">
                  <c:v>0</c:v>
                </c:pt>
                <c:pt idx="18">
                  <c:v>0</c:v>
                </c:pt>
                <c:pt idx="19">
                  <c:v>956.1694915254237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3334.2625984413244</c:v>
                </c:pt>
                <c:pt idx="25">
                  <c:v>17031.854458247566</c:v>
                </c:pt>
                <c:pt idx="26">
                  <c:v>4766.00585</c:v>
                </c:pt>
                <c:pt idx="27">
                  <c:v>3738.7350000000006</c:v>
                </c:pt>
                <c:pt idx="29">
                  <c:v>1027.2708499999999</c:v>
                </c:pt>
                <c:pt idx="30">
                  <c:v>0</c:v>
                </c:pt>
                <c:pt idx="31">
                  <c:v>12265.848608247568</c:v>
                </c:pt>
                <c:pt idx="32">
                  <c:v>11356.313168247569</c:v>
                </c:pt>
                <c:pt idx="33">
                  <c:v>0</c:v>
                </c:pt>
                <c:pt idx="34">
                  <c:v>0</c:v>
                </c:pt>
                <c:pt idx="35">
                  <c:v>909.5354399999999</c:v>
                </c:pt>
                <c:pt idx="36">
                  <c:v>2482</c:v>
                </c:pt>
                <c:pt idx="37">
                  <c:v>5328.115016949154</c:v>
                </c:pt>
                <c:pt idx="38">
                  <c:v>287.8900855932204</c:v>
                </c:pt>
                <c:pt idx="39">
                  <c:v>1963.6681957627125</c:v>
                </c:pt>
                <c:pt idx="40">
                  <c:v>3076.5567355932208</c:v>
                </c:pt>
                <c:pt idx="41">
                  <c:v>45495.18323887507</c:v>
                </c:pt>
                <c:pt idx="42">
                  <c:v>53684.31622187258</c:v>
                </c:pt>
              </c:numCache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workbookViewId="0" topLeftCell="A4">
      <selection activeCell="A27" sqref="A27:IV29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34</v>
      </c>
      <c r="C5" s="28"/>
      <c r="D5" s="28"/>
    </row>
    <row r="6" spans="1:4" ht="12.75">
      <c r="A6" s="3"/>
      <c r="B6" s="17" t="s">
        <v>30</v>
      </c>
      <c r="C6" s="17" t="s">
        <v>31</v>
      </c>
      <c r="D6" s="17" t="s">
        <v>32</v>
      </c>
    </row>
    <row r="7" spans="1:4" ht="12.75">
      <c r="A7" s="5" t="s">
        <v>3</v>
      </c>
      <c r="B7" s="18" t="s">
        <v>33</v>
      </c>
      <c r="C7" s="18" t="s">
        <v>33</v>
      </c>
      <c r="D7" s="18" t="s">
        <v>33</v>
      </c>
    </row>
    <row r="8" spans="1:4" ht="12.75">
      <c r="A8" s="6" t="s">
        <v>4</v>
      </c>
      <c r="B8" s="19">
        <v>24144.3</v>
      </c>
      <c r="C8" s="19">
        <v>26558.73</v>
      </c>
      <c r="D8" s="19">
        <v>50703.03</v>
      </c>
    </row>
    <row r="9" spans="1:4" ht="12.75">
      <c r="A9" s="5" t="s">
        <v>5</v>
      </c>
      <c r="B9" s="18" t="s">
        <v>33</v>
      </c>
      <c r="C9" s="18" t="s">
        <v>33</v>
      </c>
      <c r="D9" s="18" t="s">
        <v>33</v>
      </c>
    </row>
    <row r="10" spans="1:4" ht="12.75">
      <c r="A10" s="7" t="s">
        <v>6</v>
      </c>
      <c r="B10" s="25">
        <v>4960.316289410945</v>
      </c>
      <c r="C10" s="26"/>
      <c r="D10" s="27"/>
    </row>
    <row r="11" spans="1:4" ht="12.75">
      <c r="A11" s="8" t="s">
        <v>7</v>
      </c>
      <c r="B11" s="20">
        <f>SUM(B12:B16)</f>
        <v>15664.096497611148</v>
      </c>
      <c r="C11" s="20">
        <f>SUM(C12:C16)</f>
        <v>1654.8546676258825</v>
      </c>
      <c r="D11" s="20">
        <f>B11+C11</f>
        <v>17318.95116523703</v>
      </c>
    </row>
    <row r="12" spans="1:4" ht="12">
      <c r="A12" s="9" t="s">
        <v>8</v>
      </c>
      <c r="B12" s="24">
        <v>7598.059322033899</v>
      </c>
      <c r="C12" s="24"/>
      <c r="D12" s="24">
        <v>7598.059322033899</v>
      </c>
    </row>
    <row r="13" spans="1:4" ht="12">
      <c r="A13" s="10" t="s">
        <v>9</v>
      </c>
      <c r="B13" s="24">
        <v>752.2066671026739</v>
      </c>
      <c r="C13" s="24">
        <v>1654.8546676258825</v>
      </c>
      <c r="D13" s="24">
        <v>2407.061334728556</v>
      </c>
    </row>
    <row r="14" spans="1:4" ht="12">
      <c r="A14" s="10" t="s">
        <v>10</v>
      </c>
      <c r="B14" s="24">
        <v>5684.745762711865</v>
      </c>
      <c r="C14" s="24"/>
      <c r="D14" s="24">
        <v>5684.745762711865</v>
      </c>
    </row>
    <row r="15" spans="1:4" ht="12">
      <c r="A15" s="10" t="s">
        <v>11</v>
      </c>
      <c r="B15" s="24">
        <v>672.9152542372882</v>
      </c>
      <c r="C15" s="24"/>
      <c r="D15" s="24">
        <v>672.9152542372882</v>
      </c>
    </row>
    <row r="16" spans="1:4" ht="12">
      <c r="A16" s="10" t="s">
        <v>12</v>
      </c>
      <c r="B16" s="24">
        <v>956.1694915254237</v>
      </c>
      <c r="C16" s="24"/>
      <c r="D16" s="24">
        <v>956.1694915254237</v>
      </c>
    </row>
    <row r="17" spans="1:4" ht="25.5">
      <c r="A17" s="11" t="s">
        <v>13</v>
      </c>
      <c r="B17" s="20">
        <v>1604.0388087815832</v>
      </c>
      <c r="C17" s="20">
        <v>1730.2237896597414</v>
      </c>
      <c r="D17" s="20">
        <v>3334.2625984413244</v>
      </c>
    </row>
    <row r="18" spans="1:4" ht="12.75">
      <c r="A18" s="12" t="s">
        <v>14</v>
      </c>
      <c r="B18" s="20">
        <f>B19+B22</f>
        <v>8126.948175355985</v>
      </c>
      <c r="C18" s="20">
        <f>C19+C22</f>
        <v>8904.906282891583</v>
      </c>
      <c r="D18" s="20">
        <f>B18+C18</f>
        <v>17031.854458247566</v>
      </c>
    </row>
    <row r="19" spans="1:4" ht="12.75">
      <c r="A19" s="13" t="s">
        <v>15</v>
      </c>
      <c r="B19" s="22">
        <f>SUM(B20:B21)</f>
        <v>2278.2999999999997</v>
      </c>
      <c r="C19" s="22">
        <f>SUM(C20:C21)</f>
        <v>2487.70585</v>
      </c>
      <c r="D19" s="22">
        <f>B19+C19</f>
        <v>4766.00585</v>
      </c>
    </row>
    <row r="20" spans="1:4" ht="12">
      <c r="A20" s="14" t="s">
        <v>16</v>
      </c>
      <c r="B20" s="21">
        <v>1780.35</v>
      </c>
      <c r="C20" s="21">
        <v>1958.385</v>
      </c>
      <c r="D20" s="21">
        <v>3738.7350000000006</v>
      </c>
    </row>
    <row r="21" spans="1:4" ht="12.75">
      <c r="A21" s="15" t="s">
        <v>17</v>
      </c>
      <c r="B21" s="22">
        <v>497.95</v>
      </c>
      <c r="C21" s="22">
        <v>529.32085</v>
      </c>
      <c r="D21" s="21">
        <v>1027.2708499999999</v>
      </c>
    </row>
    <row r="22" spans="1:4" ht="12.75">
      <c r="A22" s="13" t="s">
        <v>18</v>
      </c>
      <c r="B22" s="22">
        <f>SUM(B23:B24)</f>
        <v>5848.648175355986</v>
      </c>
      <c r="C22" s="22">
        <f>SUM(C23:C24)</f>
        <v>6417.200432891584</v>
      </c>
      <c r="D22" s="22">
        <f>SUM(D23:D24)</f>
        <v>12265.848608247568</v>
      </c>
    </row>
    <row r="23" spans="1:4" ht="12">
      <c r="A23" s="14" t="s">
        <v>19</v>
      </c>
      <c r="B23" s="21">
        <v>5407.7681753559855</v>
      </c>
      <c r="C23" s="21">
        <v>5948.544992891584</v>
      </c>
      <c r="D23" s="21">
        <v>11356.313168247569</v>
      </c>
    </row>
    <row r="24" spans="1:4" ht="12">
      <c r="A24" s="14" t="s">
        <v>20</v>
      </c>
      <c r="B24" s="21">
        <v>440.88</v>
      </c>
      <c r="C24" s="21">
        <v>468.6554399999999</v>
      </c>
      <c r="D24" s="21">
        <v>909.5354399999999</v>
      </c>
    </row>
    <row r="25" spans="1:4" ht="12.75">
      <c r="A25" s="16" t="s">
        <v>21</v>
      </c>
      <c r="B25" s="20">
        <v>1184</v>
      </c>
      <c r="C25" s="20">
        <v>1298</v>
      </c>
      <c r="D25" s="20">
        <f>C25+B25</f>
        <v>2482</v>
      </c>
    </row>
    <row r="26" spans="1:4" ht="12.75" customHeight="1">
      <c r="A26" s="29" t="s">
        <v>35</v>
      </c>
      <c r="B26" s="20">
        <v>2537</v>
      </c>
      <c r="C26" s="20">
        <v>2791</v>
      </c>
      <c r="D26" s="20">
        <f>C26+B26</f>
        <v>5328</v>
      </c>
    </row>
    <row r="27" spans="1:4" ht="12.75">
      <c r="A27" s="7" t="s">
        <v>22</v>
      </c>
      <c r="B27" s="20">
        <f>B11+B17+B18+B25+B26</f>
        <v>29116.083481748716</v>
      </c>
      <c r="C27" s="20">
        <f>C11+C17+C18+C25+C26</f>
        <v>16378.984740177206</v>
      </c>
      <c r="D27" s="20">
        <f>D11+D17+D18+D25+D26</f>
        <v>45495.06822192592</v>
      </c>
    </row>
    <row r="28" spans="1:4" ht="12.75">
      <c r="A28" s="7" t="s">
        <v>23</v>
      </c>
      <c r="B28" s="20">
        <f>B27*1.18</f>
        <v>34356.978508463486</v>
      </c>
      <c r="C28" s="20">
        <f>C27*1.18</f>
        <v>19327.2019934091</v>
      </c>
      <c r="D28" s="20">
        <f>D27*1.18</f>
        <v>53684.18050187258</v>
      </c>
    </row>
    <row r="29" spans="1:4" ht="12.75" customHeight="1" hidden="1">
      <c r="A29" s="7" t="s">
        <v>24</v>
      </c>
      <c r="B29" s="25">
        <f>'[1]Длинная форма (сводная) '!B77:D77</f>
        <v>10.81859843592</v>
      </c>
      <c r="C29" s="26"/>
      <c r="D29" s="27"/>
    </row>
    <row r="30" spans="1:2" ht="12.75" customHeight="1" hidden="1">
      <c r="A30" s="7" t="s">
        <v>25</v>
      </c>
    </row>
    <row r="31" ht="12.75" customHeight="1" hidden="1"/>
    <row r="32" spans="1:2" ht="12.75" customHeight="1" hidden="1">
      <c r="A32" s="4" t="s">
        <v>26</v>
      </c>
    </row>
    <row r="33" spans="1:2" ht="12">
      <c r="A33" s="4" t="s">
        <v>27</v>
      </c>
    </row>
    <row r="34" ht="12.75"/>
    <row r="35" spans="1:2" ht="12">
      <c r="A35" s="4" t="s">
        <v>28</v>
      </c>
    </row>
    <row r="36" spans="1:2" ht="12">
      <c r="A36" s="4" t="s">
        <v>29</v>
      </c>
    </row>
  </sheetData>
  <mergeCells count="3">
    <mergeCell ref="B29:D29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2012-07-19T05:59:31Z</dcterms:modified>
  <cp:category/>
  <cp:version/>
  <cp:contentType/>
  <cp:contentStatus/>
</cp:coreProperties>
</file>