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.37-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<sst xmlns="http://schemas.openxmlformats.org/spreadsheetml/2006/main" count="39" uniqueCount="39">
  <si>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</si>
  <si>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</si>
  <si>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</si>
  <si>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</si>
  <si>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</si>
  <si>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</si>
  <si>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</si>
  <si>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</si>
  <si>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</si>
  <si>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</si>
  <si>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</si>
  <si>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</si>
  <si>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</si>
  <si>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</si>
  <si>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</si>
  <si>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</si>
  <si>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</si>
  <si>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</si>
  <si>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</si>
  <si>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</si>
  <si>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</si>
  <si>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</si>
  <si>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</si>
  <si>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</si>
  <si>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</si>
  <si>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</si>
  <si>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</si>
  <si>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</si>
  <si>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</si>
  <si>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</si>
  <si>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</si>
  <si>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</si>
  <si>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</si>
  <si>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</si>
  <si>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</si>
  <si>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</si>
  <si>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Пр.Октября,37/3</t>
  </si>
  <si>
    <t>Ремонт лестничной клетки</t>
  </si>
  <si>
    <t>Тариф на 1 кв.м на 2012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</si>
</sst>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54" applyFont="1" applyFill="1" applyAlignment="1">
      <alignment horizontal="center" vertical="top" wrapText="1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18" fillId="0" borderId="0" xfId="54" applyFont="1" applyFill="1" applyAlignment="1">
      <alignment horizontal="center" vertical="top" wrapText="1"/>
      <protection/>
    </xf>
    <xf numFmtId="0" fontId="0" fillId="0" borderId="0" xfId="54" applyFont="1" applyFill="1" applyBorder="1">
      <alignment/>
      <protection/>
    </xf>
    <xf numFmtId="0" fontId="21" fillId="0" borderId="0" xfId="54" applyFont="1" applyFill="1" applyAlignment="1">
      <alignment horizontal="center" vertical="top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0" fillId="0" borderId="10" xfId="54" applyFont="1" applyFill="1" applyBorder="1" applyAlignment="1">
      <alignment horizontal="center"/>
      <protection/>
    </xf>
    <xf numFmtId="1" fontId="19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 applyAlignment="1">
      <alignment horizontal="left" vertical="top"/>
      <protection/>
    </xf>
    <xf numFmtId="1" fontId="0" fillId="0" borderId="10" xfId="54" applyNumberFormat="1" applyFont="1" applyFill="1" applyBorder="1" applyAlignment="1">
      <alignment vertical="top"/>
      <protection/>
    </xf>
    <xf numFmtId="1" fontId="0" fillId="0" borderId="10" xfId="54" applyNumberFormat="1" applyFont="1" applyFill="1" applyBorder="1" applyAlignment="1">
      <alignment horizontal="center"/>
      <protection/>
    </xf>
    <xf numFmtId="1" fontId="0" fillId="0" borderId="10" xfId="54" applyNumberFormat="1" applyFont="1" applyFill="1" applyBorder="1" applyAlignment="1">
      <alignment vertical="top" wrapText="1"/>
      <protection/>
    </xf>
    <xf numFmtId="1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 applyAlignment="1">
      <alignment horizontal="left" vertical="top" wrapText="1"/>
      <protection/>
    </xf>
    <xf numFmtId="0" fontId="19" fillId="0" borderId="10" xfId="54" applyFont="1" applyFill="1" applyBorder="1" applyAlignment="1">
      <alignment horizontal="left" vertical="top"/>
      <protection/>
    </xf>
    <xf numFmtId="1" fontId="19" fillId="0" borderId="10" xfId="54" applyNumberFormat="1" applyFont="1" applyFill="1" applyBorder="1" applyAlignment="1">
      <alignment horizontal="center"/>
      <protection/>
    </xf>
    <xf numFmtId="1" fontId="0" fillId="0" borderId="11" xfId="54" applyNumberFormat="1" applyFont="1" applyFill="1" applyBorder="1" applyAlignment="1">
      <alignment horizontal="left" vertical="top"/>
      <protection/>
    </xf>
    <xf numFmtId="1" fontId="18" fillId="0" borderId="10" xfId="54" applyNumberFormat="1" applyFont="1" applyFill="1" applyBorder="1">
      <alignment/>
      <protection/>
    </xf>
    <xf numFmtId="0" fontId="0" fillId="0" borderId="0" xfId="54" applyFont="1" applyFill="1" applyAlignment="1">
      <alignment vertical="top" wrapText="1"/>
      <protection/>
    </xf>
    <xf numFmtId="0" fontId="0" fillId="0" borderId="10" xfId="54" applyFont="1" applyFill="1" applyBorder="1" applyAlignment="1">
      <alignment horizontal="center"/>
      <protection/>
    </xf>
    <xf numFmtId="1" fontId="0" fillId="0" borderId="0" xfId="54" applyNumberFormat="1" applyFont="1" applyFill="1">
      <alignment/>
      <protection/>
    </xf>
    <xf numFmtId="1" fontId="19" fillId="0" borderId="10" xfId="0" applyNumberFormat="1" applyFont="1" applyFill="1" applyBorder="1" applyAlignment="1">
      <alignment horizontal="center" vertical="top" wrapText="1"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wrapText="1"/>
      <protection/>
    </xf>
    <xf numFmtId="1" fontId="18" fillId="0" borderId="10" xfId="0" applyNumberFormat="1" applyFont="1" applyFill="1" applyBorder="1" applyAlignment="1">
      <alignment horizontal="center"/>
    </xf>
    <xf numFmtId="1" fontId="0" fillId="0" borderId="0" xfId="54" applyNumberFormat="1" applyFont="1">
      <alignment/>
      <protection/>
    </xf>
    <xf numFmtId="0" fontId="24" fillId="0" borderId="10" xfId="54" applyFont="1" applyFill="1" applyBorder="1" applyAlignment="1">
      <alignment vertical="top" wrapText="1"/>
      <protection/>
    </xf>
    <xf numFmtId="2" fontId="24" fillId="0" borderId="10" xfId="54" applyNumberFormat="1" applyFont="1" applyFill="1" applyBorder="1" applyAlignment="1">
      <alignment horizontal="center"/>
      <protection/>
    </xf>
    <xf numFmtId="0" fontId="0" fillId="0" borderId="10" xfId="54" applyFont="1" applyBorder="1">
      <alignment/>
      <protection/>
    </xf>
    <xf numFmtId="1" fontId="25" fillId="0" borderId="0" xfId="54" applyNumberFormat="1" applyFont="1">
      <alignment/>
      <protection/>
    </xf>
    <xf numFmtId="1" fontId="18" fillId="0" borderId="10" xfId="53" applyNumberFormat="1" applyFont="1" applyFill="1" applyBorder="1" applyAlignment="1">
      <alignment horizontal="center"/>
      <protection/>
    </xf>
    <xf numFmtId="0" fontId="18" fillId="0" borderId="10" xfId="54" applyFont="1" applyFill="1" applyBorder="1" applyAlignment="1">
      <alignment horizontal="center"/>
      <protection/>
    </xf>
    <xf numFmtId="0" fontId="0" fillId="0" borderId="0" xfId="54" applyFo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Информация по отчету" xfId="53"/>
    <cellStyle name="Обычный_Образец  на 20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2"/>
  <sheetViews>
    <sheetView tabSelected="1" workbookViewId="0" topLeftCell="A10">
      <selection activeCell="G15" sqref="G15"/>
    </sheetView>
  </sheetViews>
  <sheetFormatPr defaultColWidth="9.140625" defaultRowHeight="12.75"/>
  <cols>
    <col min="1" max="1" width="54.57421875" style="23" customWidth="1"/>
    <col min="2" max="2" width="13.00390625" style="2" customWidth="1"/>
    <col min="3" max="3" width="13.28125" style="2" customWidth="1"/>
    <col min="4" max="4" width="12.7109375" style="3" customWidth="1"/>
    <col min="5" max="16384" width="9.140625" style="3" customWidth="1"/>
  </cols>
  <sheetData>
    <row r="1" ht="12.75">
      <c r="A1" s="1"/>
    </row>
    <row r="2" spans="1:3" ht="12.75">
      <c r="A2" s="4" t="s">
        <v>0</v>
      </c>
      <c r="B2" s="5"/>
      <c r="C2" s="5"/>
    </row>
    <row r="3" ht="25.5" customHeight="1">
      <c r="A3" s="6" t="s">
        <v>19</v>
      </c>
    </row>
    <row r="4" ht="12.75" customHeight="1">
      <c r="A4" s="7" t="s">
        <v>36</v>
      </c>
    </row>
    <row r="6" ht="12.75">
      <c r="A6" s="7"/>
    </row>
    <row r="7" spans="1:4" ht="12.75">
      <c r="A7" s="8" t="s">
        <v>1</v>
      </c>
      <c r="B7" s="9" t="s">
        <v>25</v>
      </c>
      <c r="C7" s="9" t="s">
        <v>26</v>
      </c>
      <c r="D7" s="9" t="s">
        <v>33</v>
      </c>
    </row>
    <row r="8" spans="1:4" ht="12.75">
      <c r="A8" s="10" t="s">
        <v>2</v>
      </c>
      <c r="B8" s="24">
        <v>310975</v>
      </c>
      <c r="C8" s="26">
        <f>7*6*4807.9</f>
        <v>201931.8</v>
      </c>
      <c r="D8" s="15">
        <f>B8+C8</f>
        <v>512906.8</v>
      </c>
    </row>
    <row r="9" spans="1:4" ht="12.75">
      <c r="A9" s="10" t="s">
        <v>3</v>
      </c>
      <c r="B9" s="15">
        <v>489</v>
      </c>
      <c r="C9" s="15">
        <v>489</v>
      </c>
      <c r="D9" s="15">
        <v>977</v>
      </c>
    </row>
    <row r="10" spans="1:4" ht="12.75">
      <c r="A10" s="8" t="s">
        <v>4</v>
      </c>
      <c r="B10" s="9"/>
      <c r="C10" s="9"/>
      <c r="D10" s="9"/>
    </row>
    <row r="11" spans="1:4" s="38" customFormat="1" ht="12.75">
      <c r="A11" s="12" t="s">
        <v>35</v>
      </c>
      <c r="B11" s="36">
        <v>224608</v>
      </c>
      <c r="C11" s="36">
        <v>224608</v>
      </c>
      <c r="D11" s="37">
        <v>449217</v>
      </c>
    </row>
    <row r="12" spans="1:4" ht="12.75">
      <c r="A12" s="13" t="s">
        <v>5</v>
      </c>
      <c r="B12" s="11">
        <f>SUM(B13:B18)</f>
        <v>126822</v>
      </c>
      <c r="C12" s="11">
        <f>SUM(C13:C18)</f>
        <v>141942</v>
      </c>
      <c r="D12" s="11">
        <f>SUM(D13:D18)</f>
        <v>268764.14440677967</v>
      </c>
    </row>
    <row r="13" spans="1:4" ht="12.75">
      <c r="A13" s="14" t="s">
        <v>37</v>
      </c>
      <c r="B13" s="27">
        <v>87470</v>
      </c>
      <c r="C13" s="27">
        <v>87470</v>
      </c>
      <c r="D13" s="15">
        <v>174940</v>
      </c>
    </row>
    <row r="14" spans="1:4" ht="12.75">
      <c r="A14" s="28" t="s">
        <v>27</v>
      </c>
      <c r="B14" s="27">
        <v>6547</v>
      </c>
      <c r="C14" s="27">
        <v>7202</v>
      </c>
      <c r="D14" s="15">
        <v>13749</v>
      </c>
    </row>
    <row r="15" spans="1:4" ht="12.75">
      <c r="A15" s="16" t="s">
        <v>28</v>
      </c>
      <c r="B15" s="27">
        <v>22943</v>
      </c>
      <c r="C15" s="27">
        <v>22943</v>
      </c>
      <c r="D15" s="15">
        <v>45886</v>
      </c>
    </row>
    <row r="16" spans="1:4" ht="12.75">
      <c r="A16" s="16" t="s">
        <v>8</v>
      </c>
      <c r="B16" s="15">
        <v>636</v>
      </c>
      <c r="C16" s="15">
        <v>636</v>
      </c>
      <c r="D16" s="15">
        <v>1272</v>
      </c>
    </row>
    <row r="17" spans="1:4" ht="12.75">
      <c r="A17" s="16" t="s">
        <v>6</v>
      </c>
      <c r="B17" s="27">
        <v>9226</v>
      </c>
      <c r="C17" s="27">
        <v>10149</v>
      </c>
      <c r="D17" s="15">
        <v>19375.144406779662</v>
      </c>
    </row>
    <row r="18" spans="1:4" ht="12.75">
      <c r="A18" s="16" t="s">
        <v>7</v>
      </c>
      <c r="B18" s="15"/>
      <c r="C18" s="15">
        <v>13542</v>
      </c>
      <c r="D18" s="15">
        <v>13542</v>
      </c>
    </row>
    <row r="19" spans="1:4" ht="27.75" customHeight="1">
      <c r="A19" s="17" t="s">
        <v>9</v>
      </c>
      <c r="B19" s="11">
        <v>16850</v>
      </c>
      <c r="C19" s="11">
        <v>17967</v>
      </c>
      <c r="D19" s="11">
        <v>34817</v>
      </c>
    </row>
    <row r="20" spans="1:4" ht="25.5">
      <c r="A20" s="18" t="s">
        <v>10</v>
      </c>
      <c r="B20" s="11">
        <f>B21+B26</f>
        <v>64279</v>
      </c>
      <c r="C20" s="11">
        <f>C21+C26</f>
        <v>70042</v>
      </c>
      <c r="D20" s="11">
        <f>D21+D26</f>
        <v>134321</v>
      </c>
    </row>
    <row r="21" spans="1:4" ht="12.75">
      <c r="A21" s="19" t="s">
        <v>11</v>
      </c>
      <c r="B21" s="15">
        <f>SUM(B22:B25)</f>
        <v>23775</v>
      </c>
      <c r="C21" s="15">
        <f>SUM(C22:C25)</f>
        <v>25844</v>
      </c>
      <c r="D21" s="15">
        <f aca="true" t="shared" si="0" ref="D21:D28">B21+C21</f>
        <v>49619</v>
      </c>
    </row>
    <row r="22" spans="1:4" ht="12.75">
      <c r="A22" s="14" t="s">
        <v>12</v>
      </c>
      <c r="B22" s="15">
        <v>19503</v>
      </c>
      <c r="C22" s="15">
        <v>21453</v>
      </c>
      <c r="D22" s="15">
        <f t="shared" si="0"/>
        <v>40956</v>
      </c>
    </row>
    <row r="23" spans="1:4" ht="12.75">
      <c r="A23" s="16" t="s">
        <v>13</v>
      </c>
      <c r="B23" s="15">
        <v>1732</v>
      </c>
      <c r="C23" s="15">
        <v>1841</v>
      </c>
      <c r="D23" s="15">
        <f t="shared" si="0"/>
        <v>3573</v>
      </c>
    </row>
    <row r="24" spans="1:4" ht="12.75">
      <c r="A24" s="14" t="s">
        <v>14</v>
      </c>
      <c r="B24" s="15">
        <v>163</v>
      </c>
      <c r="C24" s="15">
        <v>173</v>
      </c>
      <c r="D24" s="15">
        <f t="shared" si="0"/>
        <v>336</v>
      </c>
    </row>
    <row r="25" spans="1:4" ht="12.75">
      <c r="A25" s="21" t="s">
        <v>15</v>
      </c>
      <c r="B25" s="15">
        <v>2377</v>
      </c>
      <c r="C25" s="15">
        <v>2377</v>
      </c>
      <c r="D25" s="15">
        <f t="shared" si="0"/>
        <v>4754</v>
      </c>
    </row>
    <row r="26" spans="1:4" ht="12.75">
      <c r="A26" s="19" t="s">
        <v>16</v>
      </c>
      <c r="B26" s="15">
        <f>SUM(B27:B28)</f>
        <v>40504</v>
      </c>
      <c r="C26" s="15">
        <f>SUM(C27:C28)</f>
        <v>44198</v>
      </c>
      <c r="D26" s="15">
        <f t="shared" si="0"/>
        <v>84702</v>
      </c>
    </row>
    <row r="27" spans="1:4" ht="12.75">
      <c r="A27" s="14" t="s">
        <v>20</v>
      </c>
      <c r="B27" s="20">
        <v>30845</v>
      </c>
      <c r="C27" s="20">
        <v>33930</v>
      </c>
      <c r="D27" s="15">
        <f t="shared" si="0"/>
        <v>64775</v>
      </c>
    </row>
    <row r="28" spans="1:4" ht="12.75">
      <c r="A28" s="14" t="s">
        <v>21</v>
      </c>
      <c r="B28" s="15">
        <v>9659</v>
      </c>
      <c r="C28" s="15">
        <v>10268</v>
      </c>
      <c r="D28" s="15">
        <f t="shared" si="0"/>
        <v>19927</v>
      </c>
    </row>
    <row r="29" spans="1:4" ht="12.75">
      <c r="A29" s="22" t="s">
        <v>17</v>
      </c>
      <c r="B29" s="11">
        <v>9062</v>
      </c>
      <c r="C29" s="11">
        <v>9822</v>
      </c>
      <c r="D29" s="11">
        <f>C29+B29</f>
        <v>18884</v>
      </c>
    </row>
    <row r="30" spans="1:4" ht="25.5" customHeight="1">
      <c r="A30" s="29" t="s">
        <v>22</v>
      </c>
      <c r="B30" s="11">
        <v>32679</v>
      </c>
      <c r="C30" s="30">
        <v>35953</v>
      </c>
      <c r="D30" s="11">
        <f>B30+C30</f>
        <v>68632</v>
      </c>
    </row>
    <row r="31" spans="1:4" ht="12.75">
      <c r="A31" s="12" t="s">
        <v>24</v>
      </c>
      <c r="B31" s="11">
        <f>B12+B19+B20+B29+B30</f>
        <v>249692</v>
      </c>
      <c r="C31" s="11">
        <f>C12+C19+C20+C29+C30</f>
        <v>275726</v>
      </c>
      <c r="D31" s="11">
        <f>B31+C31</f>
        <v>525418</v>
      </c>
    </row>
    <row r="32" spans="1:4" ht="12.75">
      <c r="A32" s="14" t="s">
        <v>34</v>
      </c>
      <c r="B32" s="11">
        <v>3686</v>
      </c>
      <c r="C32" s="11">
        <v>4013.2</v>
      </c>
      <c r="D32" s="11">
        <f>B32+C32</f>
        <v>7699.2</v>
      </c>
    </row>
    <row r="33" spans="1:4" ht="12.75">
      <c r="A33" s="12" t="s">
        <v>29</v>
      </c>
      <c r="B33" s="11">
        <f>B32+B31</f>
        <v>253378</v>
      </c>
      <c r="C33" s="11">
        <f>C32+C31</f>
        <v>279739.2</v>
      </c>
      <c r="D33" s="11">
        <f>B33+C33</f>
        <v>533117.2</v>
      </c>
    </row>
    <row r="34" spans="1:5" ht="12.75">
      <c r="A34" s="12" t="s">
        <v>32</v>
      </c>
      <c r="B34" s="11">
        <f>B33*1.18</f>
        <v>298986.04</v>
      </c>
      <c r="C34" s="11">
        <f>C33*1.18</f>
        <v>330092.256</v>
      </c>
      <c r="D34" s="11">
        <f>B34+C34</f>
        <v>629078.296</v>
      </c>
      <c r="E34" s="31"/>
    </row>
    <row r="35" spans="1:4" ht="12.75" hidden="1">
      <c r="A35" s="32" t="s">
        <v>38</v>
      </c>
      <c r="B35" s="33">
        <v>10.78</v>
      </c>
      <c r="C35" s="33">
        <v>7</v>
      </c>
      <c r="D35" s="34"/>
    </row>
    <row r="36" spans="1:3" ht="12.75">
      <c r="A36" s="3"/>
      <c r="B36" s="3"/>
      <c r="C36" s="3"/>
    </row>
    <row r="37" spans="2:4" ht="12.75">
      <c r="B37" s="25"/>
      <c r="C37" s="25"/>
      <c r="D37" s="35"/>
    </row>
    <row r="38" ht="12.75">
      <c r="A38" s="23" t="s">
        <v>18</v>
      </c>
    </row>
    <row r="39" ht="12.75">
      <c r="A39" s="23" t="s">
        <v>23</v>
      </c>
    </row>
    <row r="41" spans="1:4" ht="16.5" customHeight="1">
      <c r="A41" s="23" t="s">
        <v>30</v>
      </c>
      <c r="B41" s="23"/>
      <c r="C41" s="23"/>
      <c r="D41" s="23"/>
    </row>
    <row r="42" ht="12.75">
      <c r="A42" s="23" t="s">
        <v>31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2012-07-05T05:57:18Z</dcterms:modified>
  <cp:category/>
  <cp:version/>
  <cp:contentType/>
  <cp:contentStatus/>
</cp:coreProperties>
</file>