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Пр.Окт.49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<sst xmlns="http://schemas.openxmlformats.org/spreadsheetml/2006/main" count="43" uniqueCount="43">
  <si>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СМЕТА</t>
  </si>
  <si>
    <t>Статьи доходов</t>
  </si>
  <si>
    <t xml:space="preserve">Ожидаемое начисление населению </t>
  </si>
  <si>
    <t>Ожидаемое начисление арендаторам</t>
  </si>
  <si>
    <t>Ожидаемое начисление за рекламу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</si>
  <si>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</si>
  <si>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</si>
  <si>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</si>
  <si>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</si>
  <si>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</si>
  <si>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</si>
  <si>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</si>
  <si>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</si>
  <si>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</si>
  <si>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</si>
  <si>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</si>
  <si>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</si>
  <si>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</si>
  <si>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</si>
  <si>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</si>
  <si>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</si>
  <si>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</si>
  <si>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</si>
  <si>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</si>
  <si>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</si>
  <si>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</si>
  <si>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</si>
  <si>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</si>
  <si>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</si>
  <si>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</si>
  <si>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</si>
  <si>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</si>
  <si>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</si>
  <si>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</si>
  <si>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</si>
  <si>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</si>
  <si>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</si>
  <si>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</si>
  <si>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</si>
  <si>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 xml:space="preserve">Ремонт кровли </t>
  </si>
  <si>
    <t>Плотницкие работы</t>
  </si>
  <si>
    <t>Замена труб ЦО</t>
  </si>
  <si>
    <t>Пр.Октября,49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</si>
</sst>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9" fillId="0" borderId="10" xfId="53" applyNumberFormat="1" applyFont="1" applyFill="1" applyBorder="1" applyAlignment="1">
      <alignment horizontal="center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0" fontId="0" fillId="0" borderId="10" xfId="53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6"/>
  <sheetViews>
    <sheetView tabSelected="1" workbookViewId="0" topLeftCell="A1">
      <selection activeCell="A11" sqref="A11:IV11"/>
    </sheetView>
  </sheetViews>
  <sheetFormatPr defaultColWidth="9.140625" defaultRowHeight="12.75"/>
  <cols>
    <col min="1" max="1" width="54.57421875" style="22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21</v>
      </c>
    </row>
    <row r="3" ht="12.75" customHeight="1">
      <c r="A3" s="6" t="s">
        <v>42</v>
      </c>
    </row>
    <row r="5" ht="12.75">
      <c r="A5" s="6"/>
    </row>
    <row r="6" spans="1:4" ht="12.75">
      <c r="A6" s="7" t="s">
        <v>1</v>
      </c>
      <c r="B6" s="8" t="s">
        <v>27</v>
      </c>
      <c r="C6" s="8" t="s">
        <v>28</v>
      </c>
      <c r="D6" s="8" t="s">
        <v>36</v>
      </c>
    </row>
    <row r="7" spans="1:4" ht="12.75">
      <c r="A7" s="9" t="s">
        <v>2</v>
      </c>
      <c r="B7" s="25">
        <v>266740</v>
      </c>
      <c r="C7" s="25">
        <v>293414</v>
      </c>
      <c r="D7" s="25">
        <v>560154</v>
      </c>
    </row>
    <row r="8" spans="1:4" ht="12.75">
      <c r="A8" s="9" t="s">
        <v>3</v>
      </c>
      <c r="B8" s="14">
        <v>32098</v>
      </c>
      <c r="C8" s="14">
        <v>35308</v>
      </c>
      <c r="D8" s="14">
        <v>67406</v>
      </c>
    </row>
    <row r="9" spans="1:4" ht="12.75">
      <c r="A9" s="9" t="s">
        <v>4</v>
      </c>
      <c r="B9" s="14">
        <v>489</v>
      </c>
      <c r="C9" s="14">
        <v>489</v>
      </c>
      <c r="D9" s="14">
        <v>978</v>
      </c>
    </row>
    <row r="10" spans="1:4" ht="12.75">
      <c r="A10" s="7" t="s">
        <v>5</v>
      </c>
      <c r="B10" s="8"/>
      <c r="C10" s="8"/>
      <c r="D10" s="8"/>
    </row>
    <row r="11" spans="1:4" s="32" customFormat="1" ht="12.75">
      <c r="A11" s="11" t="s">
        <v>38</v>
      </c>
      <c r="B11" s="30">
        <v>-16357</v>
      </c>
      <c r="C11" s="30">
        <v>-16357</v>
      </c>
      <c r="D11" s="31">
        <v>-32714</v>
      </c>
    </row>
    <row r="12" spans="1:4" ht="12.75">
      <c r="A12" s="12" t="s">
        <v>6</v>
      </c>
      <c r="B12" s="10">
        <f>SUM(B13:B22)</f>
        <v>90999</v>
      </c>
      <c r="C12" s="10">
        <f>SUM(C13:C22)</f>
        <v>102709</v>
      </c>
      <c r="D12" s="10">
        <f>SUM(D13:D22)</f>
        <v>193708</v>
      </c>
    </row>
    <row r="13" spans="1:4" ht="12.75">
      <c r="A13" s="13" t="s">
        <v>40</v>
      </c>
      <c r="B13" s="14">
        <v>7650</v>
      </c>
      <c r="C13" s="14">
        <v>8415</v>
      </c>
      <c r="D13" s="14">
        <v>16065</v>
      </c>
    </row>
    <row r="14" spans="1:4" ht="12.75">
      <c r="A14" s="26" t="s">
        <v>39</v>
      </c>
      <c r="B14" s="27">
        <v>24320</v>
      </c>
      <c r="C14" s="27">
        <v>29426</v>
      </c>
      <c r="D14" s="14">
        <v>53746</v>
      </c>
    </row>
    <row r="15" spans="1:4" ht="12.75">
      <c r="A15" s="28" t="s">
        <v>29</v>
      </c>
      <c r="B15" s="27">
        <v>5478</v>
      </c>
      <c r="C15" s="27">
        <v>6026</v>
      </c>
      <c r="D15" s="14">
        <v>11504</v>
      </c>
    </row>
    <row r="16" spans="1:4" ht="12.75">
      <c r="A16" s="15" t="s">
        <v>30</v>
      </c>
      <c r="B16" s="27">
        <v>1500</v>
      </c>
      <c r="C16" s="27">
        <v>1650</v>
      </c>
      <c r="D16" s="14">
        <v>3150</v>
      </c>
    </row>
    <row r="17" spans="1:4" ht="12.75">
      <c r="A17" s="15" t="s">
        <v>7</v>
      </c>
      <c r="B17" s="14">
        <v>3100</v>
      </c>
      <c r="C17" s="14">
        <v>3410</v>
      </c>
      <c r="D17" s="14">
        <v>6510</v>
      </c>
    </row>
    <row r="18" spans="1:4" ht="12.75">
      <c r="A18" s="15" t="s">
        <v>31</v>
      </c>
      <c r="B18" s="27">
        <v>1530</v>
      </c>
      <c r="C18" s="27">
        <v>1683</v>
      </c>
      <c r="D18" s="14">
        <v>3213</v>
      </c>
    </row>
    <row r="19" spans="1:4" ht="12.75">
      <c r="A19" s="15" t="s">
        <v>10</v>
      </c>
      <c r="B19" s="14">
        <v>2221</v>
      </c>
      <c r="C19" s="14">
        <v>2379</v>
      </c>
      <c r="D19" s="14">
        <v>4600</v>
      </c>
    </row>
    <row r="20" spans="1:4" ht="12.75">
      <c r="A20" s="15" t="s">
        <v>8</v>
      </c>
      <c r="B20" s="27">
        <v>20100</v>
      </c>
      <c r="C20" s="27">
        <v>22110</v>
      </c>
      <c r="D20" s="14">
        <v>42210</v>
      </c>
    </row>
    <row r="21" spans="1:4" ht="12.75">
      <c r="A21" s="15" t="s">
        <v>9</v>
      </c>
      <c r="B21" s="14">
        <v>22250</v>
      </c>
      <c r="C21" s="14">
        <v>24475</v>
      </c>
      <c r="D21" s="14">
        <v>46725</v>
      </c>
    </row>
    <row r="22" spans="1:4" ht="12.75">
      <c r="A22" s="15" t="s">
        <v>41</v>
      </c>
      <c r="B22" s="14">
        <v>2850</v>
      </c>
      <c r="C22" s="14">
        <v>3135</v>
      </c>
      <c r="D22" s="14">
        <v>5985</v>
      </c>
    </row>
    <row r="23" spans="1:4" ht="27.75" customHeight="1">
      <c r="A23" s="16" t="s">
        <v>11</v>
      </c>
      <c r="B23" s="10">
        <v>14328</v>
      </c>
      <c r="C23" s="10">
        <v>15273</v>
      </c>
      <c r="D23" s="10">
        <v>29601</v>
      </c>
    </row>
    <row r="24" spans="1:4" ht="25.5">
      <c r="A24" s="17" t="s">
        <v>12</v>
      </c>
      <c r="B24" s="10">
        <f>B25+B30</f>
        <v>89023</v>
      </c>
      <c r="C24" s="10">
        <f>C25+C30</f>
        <v>97308</v>
      </c>
      <c r="D24" s="10">
        <f>D25+D30</f>
        <v>186331</v>
      </c>
    </row>
    <row r="25" spans="1:4" ht="12.75">
      <c r="A25" s="18" t="s">
        <v>13</v>
      </c>
      <c r="B25" s="14">
        <f>SUM(B26:B29)</f>
        <v>20495</v>
      </c>
      <c r="C25" s="14">
        <f>SUM(C26:C29)</f>
        <v>22225</v>
      </c>
      <c r="D25" s="14">
        <f aca="true" t="shared" si="0" ref="D25:D32">B25+C25</f>
        <v>42720</v>
      </c>
    </row>
    <row r="26" spans="1:4" ht="12.75">
      <c r="A26" s="13" t="s">
        <v>14</v>
      </c>
      <c r="B26" s="14">
        <v>16266</v>
      </c>
      <c r="C26" s="14">
        <v>17893</v>
      </c>
      <c r="D26" s="14">
        <f t="shared" si="0"/>
        <v>34159</v>
      </c>
    </row>
    <row r="27" spans="1:4" ht="12.75">
      <c r="A27" s="15" t="s">
        <v>15</v>
      </c>
      <c r="B27" s="14">
        <v>1472</v>
      </c>
      <c r="C27" s="14">
        <v>1565</v>
      </c>
      <c r="D27" s="14">
        <f t="shared" si="0"/>
        <v>3037</v>
      </c>
    </row>
    <row r="28" spans="1:4" ht="12.75">
      <c r="A28" s="13" t="s">
        <v>16</v>
      </c>
      <c r="B28" s="14">
        <v>163</v>
      </c>
      <c r="C28" s="14">
        <v>173</v>
      </c>
      <c r="D28" s="14">
        <f t="shared" si="0"/>
        <v>336</v>
      </c>
    </row>
    <row r="29" spans="1:4" ht="12.75">
      <c r="A29" s="20" t="s">
        <v>17</v>
      </c>
      <c r="B29" s="14">
        <v>2594</v>
      </c>
      <c r="C29" s="14">
        <v>2594</v>
      </c>
      <c r="D29" s="14">
        <f t="shared" si="0"/>
        <v>5188</v>
      </c>
    </row>
    <row r="30" spans="1:4" ht="12.75">
      <c r="A30" s="18" t="s">
        <v>18</v>
      </c>
      <c r="B30" s="14">
        <f>SUM(B31:B32)</f>
        <v>68528</v>
      </c>
      <c r="C30" s="14">
        <f>SUM(C31:C32)</f>
        <v>75083</v>
      </c>
      <c r="D30" s="14">
        <f t="shared" si="0"/>
        <v>143611</v>
      </c>
    </row>
    <row r="31" spans="1:4" ht="12.75">
      <c r="A31" s="13" t="s">
        <v>22</v>
      </c>
      <c r="B31" s="19">
        <v>60472</v>
      </c>
      <c r="C31" s="19">
        <v>66519</v>
      </c>
      <c r="D31" s="14">
        <f t="shared" si="0"/>
        <v>126991</v>
      </c>
    </row>
    <row r="32" spans="1:4" ht="12.75">
      <c r="A32" s="13" t="s">
        <v>23</v>
      </c>
      <c r="B32" s="14">
        <v>8056</v>
      </c>
      <c r="C32" s="14">
        <v>8564</v>
      </c>
      <c r="D32" s="14">
        <f t="shared" si="0"/>
        <v>16620</v>
      </c>
    </row>
    <row r="33" spans="1:4" ht="12.75">
      <c r="A33" s="21" t="s">
        <v>19</v>
      </c>
      <c r="B33" s="10">
        <v>13094</v>
      </c>
      <c r="C33" s="10">
        <v>14276</v>
      </c>
      <c r="D33" s="10">
        <f>C33+B33</f>
        <v>27370</v>
      </c>
    </row>
    <row r="34" spans="1:4" ht="25.5" customHeight="1">
      <c r="A34" s="24" t="s">
        <v>24</v>
      </c>
      <c r="B34" s="10">
        <v>28027</v>
      </c>
      <c r="C34" s="10">
        <v>30833</v>
      </c>
      <c r="D34" s="10">
        <f>B34+C34</f>
        <v>58860</v>
      </c>
    </row>
    <row r="35" spans="1:4" ht="12.75">
      <c r="A35" s="11" t="s">
        <v>26</v>
      </c>
      <c r="B35" s="10">
        <f>B12+B23+B24+B33+B34</f>
        <v>235471</v>
      </c>
      <c r="C35" s="10">
        <f>C12+C23+C24+C33+C34</f>
        <v>260399</v>
      </c>
      <c r="D35" s="10">
        <f>B35+C35</f>
        <v>495870</v>
      </c>
    </row>
    <row r="36" spans="1:4" ht="12.75">
      <c r="A36" s="13" t="s">
        <v>37</v>
      </c>
      <c r="B36" s="10">
        <v>4334</v>
      </c>
      <c r="C36" s="10">
        <v>4731</v>
      </c>
      <c r="D36" s="10">
        <v>9065</v>
      </c>
    </row>
    <row r="37" spans="1:4" ht="12.75">
      <c r="A37" s="11" t="s">
        <v>32</v>
      </c>
      <c r="B37" s="10">
        <f>B36+B35</f>
        <v>239805</v>
      </c>
      <c r="C37" s="10">
        <f>C36+C35</f>
        <v>265130</v>
      </c>
      <c r="D37" s="10">
        <f>B37+C37</f>
        <v>504935</v>
      </c>
    </row>
    <row r="38" spans="1:4" ht="12.75">
      <c r="A38" s="11" t="s">
        <v>35</v>
      </c>
      <c r="B38" s="10">
        <f>B37*1.18</f>
        <v>282969.89999999997</v>
      </c>
      <c r="C38" s="10">
        <f>C37*1.18</f>
        <v>312853.39999999997</v>
      </c>
      <c r="D38" s="10">
        <f>B38+C38</f>
        <v>595823.2999999999</v>
      </c>
    </row>
    <row r="39" spans="2:3" ht="12.75">
      <c r="B39" s="23"/>
      <c r="C39" s="23"/>
    </row>
    <row r="40" spans="1:3" ht="12.75">
      <c r="A40" s="2"/>
      <c r="B40" s="2"/>
      <c r="C40" s="2"/>
    </row>
    <row r="41" spans="2:4" ht="12.75">
      <c r="B41" s="29"/>
      <c r="C41" s="29"/>
      <c r="D41" s="29"/>
    </row>
    <row r="42" ht="12.75">
      <c r="A42" s="22" t="s">
        <v>20</v>
      </c>
    </row>
    <row r="43" ht="12.75">
      <c r="A43" s="22" t="s">
        <v>25</v>
      </c>
    </row>
    <row r="45" spans="1:4" ht="16.5" customHeight="1">
      <c r="A45" s="22" t="s">
        <v>33</v>
      </c>
      <c r="B45" s="22"/>
      <c r="C45" s="22"/>
      <c r="D45" s="22"/>
    </row>
    <row r="46" ht="12.75">
      <c r="A46" s="22" t="s">
        <v>34</v>
      </c>
    </row>
  </sheetData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2012-07-06T04:57:03Z</dcterms:modified>
  <cp:category/>
  <cp:version/>
  <cp:contentType/>
  <cp:contentStatus/>
</cp:coreProperties>
</file>