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24-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<sst xmlns="http://schemas.openxmlformats.org/spreadsheetml/2006/main" count="40" uniqueCount="40">
  <si>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СМЕТА</t>
  </si>
  <si>
    <t>Статьи доходов</t>
  </si>
  <si>
    <t xml:space="preserve">Ожидаемое начисление населению </t>
  </si>
  <si>
    <t>Ожидаемое начисление за рекламу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</si>
  <si>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</si>
  <si>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</si>
  <si>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</si>
  <si>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</si>
  <si>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</si>
  <si>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</si>
  <si>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</si>
  <si>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</si>
  <si>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Затраты по содержанию лифтов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</si>
  <si>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</si>
  <si>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</si>
  <si>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</si>
  <si>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</si>
  <si>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</si>
  <si>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</si>
  <si>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</si>
  <si>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</si>
  <si>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</si>
  <si>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</si>
  <si>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</si>
  <si>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</si>
  <si>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</si>
  <si>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</si>
  <si>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</si>
  <si>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</si>
  <si>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</si>
  <si>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</si>
  <si>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Вывоз твердых бытовых отходов</t>
  </si>
  <si>
    <t>Очистка дымоходов и вентканалов</t>
  </si>
  <si>
    <t>Дезинсекция и дератизация</t>
  </si>
  <si>
    <t>Уборка придомовой территории</t>
  </si>
  <si>
    <t>Вывоз крупногабаритного мусора</t>
  </si>
  <si>
    <t>Р.Зорге,24/2</t>
  </si>
  <si>
    <t>Ремонт и смена вентилей, сгонов, задвижек ГВС, ХВС</t>
  </si>
  <si>
    <t>Плотницкие работы (остекление,смена замков,ремонт дверей,слуховых окон и т.д.)</t>
  </si>
  <si>
    <t>Смена отдельных участков труб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</si>
</sst>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0" fontId="18" fillId="0" borderId="0" xfId="53" applyFont="1" applyFill="1" applyAlignment="1">
      <alignment horizontal="center" vertical="top" wrapText="1"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3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1" max="1" width="54.57421875" style="18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4" ht="12.75">
      <c r="A1" s="25" t="s">
        <v>0</v>
      </c>
      <c r="B1" s="25"/>
      <c r="C1" s="25"/>
      <c r="D1" s="25"/>
    </row>
    <row r="2" spans="1:4" ht="25.5" customHeight="1">
      <c r="A2" s="26" t="s">
        <v>16</v>
      </c>
      <c r="B2" s="26"/>
      <c r="C2" s="26"/>
      <c r="D2" s="26"/>
    </row>
    <row r="3" spans="1:4" ht="12.75" customHeight="1">
      <c r="A3" s="27" t="s">
        <v>36</v>
      </c>
      <c r="B3" s="27"/>
      <c r="C3" s="27"/>
      <c r="D3" s="27"/>
    </row>
    <row r="5" ht="12.75">
      <c r="A5" s="3"/>
    </row>
    <row r="6" spans="1:4" ht="12.75">
      <c r="A6" s="4" t="s">
        <v>1</v>
      </c>
      <c r="B6" s="5" t="s">
        <v>20</v>
      </c>
      <c r="C6" s="5" t="s">
        <v>21</v>
      </c>
      <c r="D6" s="5" t="s">
        <v>28</v>
      </c>
    </row>
    <row r="7" spans="1:4" ht="12.75">
      <c r="A7" s="6" t="s">
        <v>2</v>
      </c>
      <c r="B7" s="24">
        <v>252483</v>
      </c>
      <c r="C7" s="24">
        <v>277731</v>
      </c>
      <c r="D7" s="11">
        <f>SUM(B7:C7)</f>
        <v>530214</v>
      </c>
    </row>
    <row r="8" spans="1:4" ht="12.75">
      <c r="A8" s="6" t="s">
        <v>3</v>
      </c>
      <c r="B8" s="24">
        <v>118</v>
      </c>
      <c r="C8" s="24">
        <v>130</v>
      </c>
      <c r="D8" s="11">
        <f>SUM(B8:C8)</f>
        <v>248</v>
      </c>
    </row>
    <row r="9" spans="1:4" ht="12.75">
      <c r="A9" s="4" t="s">
        <v>4</v>
      </c>
      <c r="B9" s="5"/>
      <c r="C9" s="5"/>
      <c r="D9" s="5"/>
    </row>
    <row r="10" spans="1:4" s="29" customFormat="1" ht="12.75">
      <c r="A10" s="8" t="s">
        <v>30</v>
      </c>
      <c r="B10" s="28">
        <v>191504</v>
      </c>
      <c r="C10" s="28">
        <v>191504</v>
      </c>
      <c r="D10" s="7">
        <f>SUM(B10:C10)</f>
        <v>383008</v>
      </c>
    </row>
    <row r="11" spans="1:4" ht="12.75">
      <c r="A11" s="9" t="s">
        <v>5</v>
      </c>
      <c r="B11" s="7">
        <f>SUM(B12:B19)</f>
        <v>85553</v>
      </c>
      <c r="C11" s="7">
        <f>SUM(C12:C19)</f>
        <v>85552</v>
      </c>
      <c r="D11" s="7">
        <f>SUM(D12:D19)</f>
        <v>171105</v>
      </c>
    </row>
    <row r="12" spans="1:4" ht="12.75">
      <c r="A12" s="22" t="s">
        <v>22</v>
      </c>
      <c r="B12" s="21">
        <v>5675</v>
      </c>
      <c r="C12" s="21">
        <v>5675</v>
      </c>
      <c r="D12" s="11">
        <f aca="true" t="shared" si="0" ref="D12:D20">SUM(B12:C12)</f>
        <v>11350</v>
      </c>
    </row>
    <row r="13" spans="1:4" ht="12.75">
      <c r="A13" s="12" t="s">
        <v>37</v>
      </c>
      <c r="B13" s="11">
        <v>8689</v>
      </c>
      <c r="C13" s="11">
        <v>8688</v>
      </c>
      <c r="D13" s="11">
        <f t="shared" si="0"/>
        <v>17377</v>
      </c>
    </row>
    <row r="14" spans="1:4" ht="28.5" customHeight="1">
      <c r="A14" s="12" t="s">
        <v>38</v>
      </c>
      <c r="B14" s="11">
        <v>6102</v>
      </c>
      <c r="C14" s="11">
        <v>6102</v>
      </c>
      <c r="D14" s="11">
        <f t="shared" si="0"/>
        <v>12204</v>
      </c>
    </row>
    <row r="15" spans="1:4" ht="12.75">
      <c r="A15" s="12" t="s">
        <v>6</v>
      </c>
      <c r="B15" s="21">
        <v>36932</v>
      </c>
      <c r="C15" s="21">
        <v>36932</v>
      </c>
      <c r="D15" s="11">
        <f t="shared" si="0"/>
        <v>73864</v>
      </c>
    </row>
    <row r="16" spans="1:4" ht="12.75">
      <c r="A16" s="12" t="s">
        <v>39</v>
      </c>
      <c r="B16" s="21">
        <v>12971</v>
      </c>
      <c r="C16" s="21">
        <v>12972</v>
      </c>
      <c r="D16" s="11">
        <f t="shared" si="0"/>
        <v>25943</v>
      </c>
    </row>
    <row r="17" spans="1:4" ht="12.75">
      <c r="A17" s="12" t="s">
        <v>23</v>
      </c>
      <c r="B17" s="21">
        <v>6104</v>
      </c>
      <c r="C17" s="21">
        <v>6103</v>
      </c>
      <c r="D17" s="11">
        <f t="shared" si="0"/>
        <v>12207</v>
      </c>
    </row>
    <row r="18" spans="1:4" ht="12.75">
      <c r="A18" s="12" t="s">
        <v>7</v>
      </c>
      <c r="B18" s="11">
        <v>8444</v>
      </c>
      <c r="C18" s="11">
        <v>8444</v>
      </c>
      <c r="D18" s="11">
        <f t="shared" si="0"/>
        <v>16888</v>
      </c>
    </row>
    <row r="19" spans="1:4" ht="12.75">
      <c r="A19" s="12" t="s">
        <v>8</v>
      </c>
      <c r="B19" s="11">
        <v>636</v>
      </c>
      <c r="C19" s="11">
        <v>636</v>
      </c>
      <c r="D19" s="11">
        <f t="shared" si="0"/>
        <v>1272</v>
      </c>
    </row>
    <row r="20" spans="1:4" ht="27.75" customHeight="1">
      <c r="A20" s="13" t="s">
        <v>9</v>
      </c>
      <c r="B20" s="7">
        <v>11934</v>
      </c>
      <c r="C20" s="7">
        <v>11064</v>
      </c>
      <c r="D20" s="7">
        <f t="shared" si="0"/>
        <v>22998</v>
      </c>
    </row>
    <row r="21" spans="1:4" ht="25.5">
      <c r="A21" s="14" t="s">
        <v>10</v>
      </c>
      <c r="B21" s="7">
        <f>B22+B27</f>
        <v>60819</v>
      </c>
      <c r="C21" s="7">
        <f>C22+C27</f>
        <v>63966</v>
      </c>
      <c r="D21" s="7">
        <f>D22+D27</f>
        <v>124785</v>
      </c>
    </row>
    <row r="22" spans="1:4" ht="12.75">
      <c r="A22" s="15" t="s">
        <v>11</v>
      </c>
      <c r="B22" s="11">
        <f>SUM(B23:B26)</f>
        <v>33637</v>
      </c>
      <c r="C22" s="11">
        <f>SUM(C23:C26)</f>
        <v>34143</v>
      </c>
      <c r="D22" s="11">
        <f aca="true" t="shared" si="1" ref="D22:D29">B22+C22</f>
        <v>67780</v>
      </c>
    </row>
    <row r="23" spans="1:4" ht="12.75">
      <c r="A23" s="10" t="s">
        <v>31</v>
      </c>
      <c r="B23" s="11">
        <v>4208</v>
      </c>
      <c r="C23" s="11">
        <v>4629</v>
      </c>
      <c r="D23" s="11">
        <f t="shared" si="1"/>
        <v>8837</v>
      </c>
    </row>
    <row r="24" spans="1:4" ht="12.75">
      <c r="A24" s="12" t="s">
        <v>32</v>
      </c>
      <c r="B24" s="11">
        <v>519</v>
      </c>
      <c r="C24" s="11">
        <v>552</v>
      </c>
      <c r="D24" s="11">
        <f t="shared" si="1"/>
        <v>1071</v>
      </c>
    </row>
    <row r="25" spans="1:4" ht="12.75">
      <c r="A25" s="10" t="s">
        <v>33</v>
      </c>
      <c r="B25" s="11">
        <v>827</v>
      </c>
      <c r="C25" s="11">
        <v>879</v>
      </c>
      <c r="D25" s="11">
        <f t="shared" si="1"/>
        <v>1706</v>
      </c>
    </row>
    <row r="26" spans="1:4" ht="12.75">
      <c r="A26" s="16" t="s">
        <v>12</v>
      </c>
      <c r="B26" s="11">
        <v>28083</v>
      </c>
      <c r="C26" s="11">
        <v>28083</v>
      </c>
      <c r="D26" s="11">
        <f t="shared" si="1"/>
        <v>56166</v>
      </c>
    </row>
    <row r="27" spans="1:4" ht="12.75">
      <c r="A27" s="15" t="s">
        <v>13</v>
      </c>
      <c r="B27" s="11">
        <f>SUM(B28:B29)</f>
        <v>27182</v>
      </c>
      <c r="C27" s="11">
        <f>SUM(C28:C29)</f>
        <v>29823</v>
      </c>
      <c r="D27" s="11">
        <f t="shared" si="1"/>
        <v>57005</v>
      </c>
    </row>
    <row r="28" spans="1:4" ht="12.75">
      <c r="A28" s="10" t="s">
        <v>34</v>
      </c>
      <c r="B28" s="11">
        <v>25098</v>
      </c>
      <c r="C28" s="11">
        <v>27608</v>
      </c>
      <c r="D28" s="11">
        <f t="shared" si="1"/>
        <v>52706</v>
      </c>
    </row>
    <row r="29" spans="1:4" ht="12.75">
      <c r="A29" s="10" t="s">
        <v>35</v>
      </c>
      <c r="B29" s="11">
        <v>2084</v>
      </c>
      <c r="C29" s="11">
        <v>2215</v>
      </c>
      <c r="D29" s="11">
        <f t="shared" si="1"/>
        <v>4299</v>
      </c>
    </row>
    <row r="30" spans="1:4" ht="12.75">
      <c r="A30" s="17" t="s">
        <v>14</v>
      </c>
      <c r="B30" s="7">
        <v>10829</v>
      </c>
      <c r="C30" s="7">
        <v>10898</v>
      </c>
      <c r="D30" s="7">
        <f>C30+B30</f>
        <v>21727</v>
      </c>
    </row>
    <row r="31" spans="1:4" ht="25.5" customHeight="1">
      <c r="A31" s="20" t="s">
        <v>17</v>
      </c>
      <c r="B31" s="7">
        <v>26532</v>
      </c>
      <c r="C31" s="7">
        <v>29187</v>
      </c>
      <c r="D31" s="7">
        <f>B31+C31</f>
        <v>55719</v>
      </c>
    </row>
    <row r="32" spans="1:4" ht="12.75">
      <c r="A32" s="8" t="s">
        <v>19</v>
      </c>
      <c r="B32" s="7">
        <f>B11+B20+B21+B30+B31</f>
        <v>195667</v>
      </c>
      <c r="C32" s="7">
        <f>C11+C20+C21+C30+C31</f>
        <v>200667</v>
      </c>
      <c r="D32" s="7">
        <f>B32+C32</f>
        <v>396334</v>
      </c>
    </row>
    <row r="33" spans="1:4" ht="12.75">
      <c r="A33" s="10" t="s">
        <v>29</v>
      </c>
      <c r="B33" s="7">
        <v>3303</v>
      </c>
      <c r="C33" s="7">
        <v>3453</v>
      </c>
      <c r="D33" s="7">
        <f>B33+C33</f>
        <v>6756</v>
      </c>
    </row>
    <row r="34" spans="1:4" ht="12.75">
      <c r="A34" s="8" t="s">
        <v>24</v>
      </c>
      <c r="B34" s="7">
        <f>B33+B32</f>
        <v>198970</v>
      </c>
      <c r="C34" s="7">
        <f>C33+C32</f>
        <v>204120</v>
      </c>
      <c r="D34" s="7">
        <f>B34+C34</f>
        <v>403090</v>
      </c>
    </row>
    <row r="35" spans="1:4" ht="12.75">
      <c r="A35" s="8" t="s">
        <v>27</v>
      </c>
      <c r="B35" s="7">
        <f>B34*1.18</f>
        <v>234784.59999999998</v>
      </c>
      <c r="C35" s="7">
        <f>C34*1.18</f>
        <v>240861.59999999998</v>
      </c>
      <c r="D35" s="7">
        <f>B35+C35</f>
        <v>475646.19999999995</v>
      </c>
    </row>
    <row r="36" spans="2:3" ht="12.75">
      <c r="B36" s="19"/>
      <c r="C36" s="19"/>
    </row>
    <row r="37" spans="1:3" ht="12.75">
      <c r="A37" s="2"/>
      <c r="B37" s="2"/>
      <c r="C37" s="2"/>
    </row>
    <row r="38" spans="2:4" ht="12.75">
      <c r="B38" s="23"/>
      <c r="C38" s="23"/>
      <c r="D38" s="23"/>
    </row>
    <row r="39" ht="12.75">
      <c r="A39" s="18" t="s">
        <v>15</v>
      </c>
    </row>
    <row r="40" ht="12.75">
      <c r="A40" s="18" t="s">
        <v>18</v>
      </c>
    </row>
    <row r="42" spans="1:4" ht="16.5" customHeight="1">
      <c r="A42" s="18" t="s">
        <v>25</v>
      </c>
      <c r="B42" s="18"/>
      <c r="C42" s="18"/>
      <c r="D42" s="18"/>
    </row>
    <row r="43" ht="12.75">
      <c r="A43" s="18" t="s">
        <v>26</v>
      </c>
    </row>
  </sheetData>
  <sheetProtection/>
  <mergeCells count="3">
    <mergeCell ref="A1:D1"/>
    <mergeCell ref="A2:D2"/>
    <mergeCell ref="A3:D3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2012-07-06T04:57:31Z</dcterms:modified>
  <cp:category/>
  <cp:version/>
  <cp:contentType/>
  <cp:contentStatus/>
</cp:coreProperties>
</file>