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32-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<sst xmlns="http://schemas.openxmlformats.org/spreadsheetml/2006/main" count="39" uniqueCount="39">
  <si>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СМЕТА</t>
  </si>
  <si>
    <t>Статьи доходов</t>
  </si>
  <si>
    <t xml:space="preserve">Ожидаемое начисление населению </t>
  </si>
  <si>
    <t>Статьи расходов</t>
  </si>
  <si>
    <t>1. Расходы по текущему ремонту и набору работ:</t>
  </si>
  <si>
    <t>Сантехнические работы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</si>
  <si>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</si>
  <si>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</si>
  <si>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</si>
  <si>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</si>
  <si>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</si>
  <si>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</si>
  <si>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</si>
  <si>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</si>
  <si>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</si>
  <si>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</si>
  <si>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</si>
  <si>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</si>
  <si>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</si>
  <si>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</si>
  <si>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</si>
  <si>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</si>
  <si>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</si>
  <si>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</si>
  <si>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</si>
  <si>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</si>
  <si>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</si>
  <si>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Общестроительные работы 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</si>
  <si>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</si>
  <si>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</si>
  <si>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</si>
  <si>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</si>
  <si>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</si>
  <si>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</si>
  <si>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</si>
  <si>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</si>
  <si>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Ремонт водосточных труб</t>
  </si>
  <si>
    <t>Плотницкие работы</t>
  </si>
  <si>
    <t>Р.Зорге,32/2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</si>
</sst>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91" fontId="0" fillId="0" borderId="0" xfId="53" applyNumberFormat="1" applyFont="1">
      <alignment/>
      <protection/>
    </xf>
    <xf numFmtId="1" fontId="18" fillId="0" borderId="10" xfId="0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191" fontId="0" fillId="0" borderId="0" xfId="53" applyNumberFormat="1" applyFont="1">
      <alignment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42"/>
  <sheetViews>
    <sheetView tabSelected="1" workbookViewId="0" topLeftCell="A1">
      <selection activeCell="A9" sqref="A9:IV9"/>
    </sheetView>
  </sheetViews>
  <sheetFormatPr defaultColWidth="9.140625" defaultRowHeight="12.75"/>
  <cols>
    <col min="1" max="1" width="54.57421875" style="20" customWidth="1"/>
    <col min="2" max="2" width="13.00390625" style="1" customWidth="1"/>
    <col min="3" max="3" width="13.28125" style="1" customWidth="1"/>
    <col min="4" max="4" width="12.7109375" style="2" customWidth="1"/>
    <col min="5" max="5" width="13.140625" style="2" customWidth="1"/>
    <col min="6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18</v>
      </c>
    </row>
    <row r="3" ht="12.75" customHeight="1">
      <c r="A3" s="6" t="s">
        <v>38</v>
      </c>
    </row>
    <row r="5" ht="12.75">
      <c r="A5" s="6"/>
    </row>
    <row r="6" spans="1:4" ht="12.75">
      <c r="A6" s="7" t="s">
        <v>1</v>
      </c>
      <c r="B6" s="8" t="s">
        <v>24</v>
      </c>
      <c r="C6" s="8" t="s">
        <v>25</v>
      </c>
      <c r="D6" s="8" t="s">
        <v>33</v>
      </c>
    </row>
    <row r="7" spans="1:5" ht="12.75">
      <c r="A7" s="9" t="s">
        <v>2</v>
      </c>
      <c r="B7" s="26">
        <v>230377</v>
      </c>
      <c r="C7" s="26">
        <v>253415</v>
      </c>
      <c r="D7" s="26">
        <v>483792</v>
      </c>
      <c r="E7" s="27"/>
    </row>
    <row r="8" spans="1:5" ht="12.75">
      <c r="A8" s="7" t="s">
        <v>3</v>
      </c>
      <c r="B8" s="8"/>
      <c r="C8" s="8"/>
      <c r="D8" s="8"/>
      <c r="E8" s="27"/>
    </row>
    <row r="9" spans="1:5" s="31" customFormat="1" ht="12.75">
      <c r="A9" s="11" t="s">
        <v>35</v>
      </c>
      <c r="B9" s="28">
        <v>23314</v>
      </c>
      <c r="C9" s="28">
        <v>23314</v>
      </c>
      <c r="D9" s="29">
        <v>46628</v>
      </c>
      <c r="E9" s="30"/>
    </row>
    <row r="10" spans="1:5" ht="12.75">
      <c r="A10" s="12" t="s">
        <v>4</v>
      </c>
      <c r="B10" s="10">
        <f>SUM(B11:B19)</f>
        <v>108351</v>
      </c>
      <c r="C10" s="10">
        <f>SUM(C11:C19)</f>
        <v>118141</v>
      </c>
      <c r="D10" s="10">
        <f>SUM(D11:D19)</f>
        <v>226492</v>
      </c>
      <c r="E10" s="27"/>
    </row>
    <row r="11" spans="1:5" ht="12.75">
      <c r="A11" s="13" t="s">
        <v>36</v>
      </c>
      <c r="B11" s="23">
        <v>4225</v>
      </c>
      <c r="C11" s="23">
        <v>4648</v>
      </c>
      <c r="D11" s="14">
        <v>8873</v>
      </c>
      <c r="E11" s="27"/>
    </row>
    <row r="12" spans="1:5" ht="12.75">
      <c r="A12" s="13" t="s">
        <v>37</v>
      </c>
      <c r="B12" s="14">
        <v>3673</v>
      </c>
      <c r="C12" s="14">
        <v>4040</v>
      </c>
      <c r="D12" s="14">
        <v>7713</v>
      </c>
      <c r="E12" s="27"/>
    </row>
    <row r="13" spans="1:5" ht="12.75">
      <c r="A13" s="24" t="s">
        <v>26</v>
      </c>
      <c r="B13" s="23">
        <v>4849</v>
      </c>
      <c r="C13" s="23">
        <v>5333</v>
      </c>
      <c r="D13" s="14">
        <v>10182</v>
      </c>
      <c r="E13" s="27"/>
    </row>
    <row r="14" spans="1:5" ht="12.75">
      <c r="A14" s="15" t="s">
        <v>27</v>
      </c>
      <c r="B14" s="23">
        <v>14407</v>
      </c>
      <c r="C14" s="23">
        <v>15848</v>
      </c>
      <c r="D14" s="14">
        <v>30255</v>
      </c>
      <c r="E14" s="27"/>
    </row>
    <row r="15" spans="1:5" ht="12.75">
      <c r="A15" s="15" t="s">
        <v>5</v>
      </c>
      <c r="B15" s="14">
        <v>2044</v>
      </c>
      <c r="C15" s="14">
        <v>2248</v>
      </c>
      <c r="D15" s="14">
        <v>4292</v>
      </c>
      <c r="E15" s="27"/>
    </row>
    <row r="16" spans="1:5" ht="12.75">
      <c r="A16" s="15" t="s">
        <v>28</v>
      </c>
      <c r="B16" s="23">
        <v>5800</v>
      </c>
      <c r="C16" s="23">
        <v>6380</v>
      </c>
      <c r="D16" s="14">
        <v>12180</v>
      </c>
      <c r="E16" s="27"/>
    </row>
    <row r="17" spans="1:5" ht="12.75">
      <c r="A17" s="15" t="s">
        <v>8</v>
      </c>
      <c r="B17" s="14">
        <v>2224</v>
      </c>
      <c r="C17" s="14">
        <v>2382</v>
      </c>
      <c r="D17" s="14">
        <v>4606</v>
      </c>
      <c r="E17" s="27"/>
    </row>
    <row r="18" spans="1:5" ht="12.75">
      <c r="A18" s="15" t="s">
        <v>6</v>
      </c>
      <c r="B18" s="23">
        <v>6054</v>
      </c>
      <c r="C18" s="23">
        <v>6659</v>
      </c>
      <c r="D18" s="14">
        <v>12713</v>
      </c>
      <c r="E18" s="27"/>
    </row>
    <row r="19" spans="1:5" ht="12.75">
      <c r="A19" s="15" t="s">
        <v>7</v>
      </c>
      <c r="B19" s="14">
        <v>65075</v>
      </c>
      <c r="C19" s="14">
        <v>70603</v>
      </c>
      <c r="D19" s="14">
        <v>135678</v>
      </c>
      <c r="E19" s="27"/>
    </row>
    <row r="20" spans="1:5" ht="27.75" customHeight="1">
      <c r="A20" s="16" t="s">
        <v>9</v>
      </c>
      <c r="B20" s="10">
        <v>12584</v>
      </c>
      <c r="C20" s="10">
        <v>13421</v>
      </c>
      <c r="D20" s="10">
        <v>26006</v>
      </c>
      <c r="E20" s="27"/>
    </row>
    <row r="21" spans="1:5" ht="25.5">
      <c r="A21" s="17" t="s">
        <v>10</v>
      </c>
      <c r="B21" s="10">
        <f>B22+B26</f>
        <v>58290</v>
      </c>
      <c r="C21" s="10">
        <f>C22+C26</f>
        <v>63742</v>
      </c>
      <c r="D21" s="10">
        <f>D22+D26</f>
        <v>122032</v>
      </c>
      <c r="E21" s="27"/>
    </row>
    <row r="22" spans="1:5" ht="12.75">
      <c r="A22" s="18" t="s">
        <v>11</v>
      </c>
      <c r="B22" s="14">
        <f>SUM(B23:B25)</f>
        <v>17368</v>
      </c>
      <c r="C22" s="14">
        <f>SUM(C23:C25)</f>
        <v>18989</v>
      </c>
      <c r="D22" s="14">
        <f aca="true" t="shared" si="0" ref="D22:D28">B22+C22</f>
        <v>36357</v>
      </c>
      <c r="E22" s="27"/>
    </row>
    <row r="23" spans="1:5" ht="12.75">
      <c r="A23" s="13" t="s">
        <v>12</v>
      </c>
      <c r="B23" s="14">
        <v>14243</v>
      </c>
      <c r="C23" s="14">
        <v>15667</v>
      </c>
      <c r="D23" s="14">
        <f t="shared" si="0"/>
        <v>29910</v>
      </c>
      <c r="E23" s="27"/>
    </row>
    <row r="24" spans="1:5" ht="12.75">
      <c r="A24" s="15" t="s">
        <v>13</v>
      </c>
      <c r="B24" s="14">
        <v>1154</v>
      </c>
      <c r="C24" s="14">
        <v>1227</v>
      </c>
      <c r="D24" s="14">
        <f t="shared" si="0"/>
        <v>2381</v>
      </c>
      <c r="E24" s="27"/>
    </row>
    <row r="25" spans="1:5" ht="12.75">
      <c r="A25" s="13" t="s">
        <v>14</v>
      </c>
      <c r="B25" s="14">
        <v>1971</v>
      </c>
      <c r="C25" s="14">
        <v>2095</v>
      </c>
      <c r="D25" s="14">
        <f t="shared" si="0"/>
        <v>4066</v>
      </c>
      <c r="E25" s="27"/>
    </row>
    <row r="26" spans="1:5" ht="12.75">
      <c r="A26" s="18" t="s">
        <v>15</v>
      </c>
      <c r="B26" s="14">
        <f>SUM(B27:B28)</f>
        <v>40922</v>
      </c>
      <c r="C26" s="14">
        <f>SUM(C27:C28)</f>
        <v>44753</v>
      </c>
      <c r="D26" s="14">
        <f t="shared" si="0"/>
        <v>85675</v>
      </c>
      <c r="E26" s="27"/>
    </row>
    <row r="27" spans="1:5" ht="12.75">
      <c r="A27" s="13" t="s">
        <v>19</v>
      </c>
      <c r="B27" s="14">
        <v>33868</v>
      </c>
      <c r="C27" s="14">
        <v>37255</v>
      </c>
      <c r="D27" s="14">
        <f t="shared" si="0"/>
        <v>71123</v>
      </c>
      <c r="E27" s="27"/>
    </row>
    <row r="28" spans="1:5" ht="12.75">
      <c r="A28" s="13" t="s">
        <v>20</v>
      </c>
      <c r="B28" s="14">
        <v>7054</v>
      </c>
      <c r="C28" s="14">
        <v>7498</v>
      </c>
      <c r="D28" s="14">
        <f t="shared" si="0"/>
        <v>14552</v>
      </c>
      <c r="E28" s="27"/>
    </row>
    <row r="29" spans="1:5" ht="12.75">
      <c r="A29" s="19" t="s">
        <v>16</v>
      </c>
      <c r="B29" s="10">
        <v>8454</v>
      </c>
      <c r="C29" s="10">
        <v>9192</v>
      </c>
      <c r="D29" s="10">
        <f>C29+B29</f>
        <v>17646</v>
      </c>
      <c r="E29" s="27"/>
    </row>
    <row r="30" spans="1:5" ht="25.5" customHeight="1">
      <c r="A30" s="22" t="s">
        <v>21</v>
      </c>
      <c r="B30" s="10">
        <v>24207.7</v>
      </c>
      <c r="C30" s="10">
        <v>26630</v>
      </c>
      <c r="D30" s="10">
        <f>B30+C30</f>
        <v>50837.7</v>
      </c>
      <c r="E30" s="27"/>
    </row>
    <row r="31" spans="1:4" ht="12.75">
      <c r="A31" s="11" t="s">
        <v>23</v>
      </c>
      <c r="B31" s="10">
        <f>B10+B20+B21+B29+B30</f>
        <v>211886.7</v>
      </c>
      <c r="C31" s="10">
        <f>C10+C20+C21+C29+C30</f>
        <v>231126</v>
      </c>
      <c r="D31" s="10">
        <f>B31+C31</f>
        <v>443012.7</v>
      </c>
    </row>
    <row r="32" spans="1:5" ht="12.75">
      <c r="A32" s="13" t="s">
        <v>34</v>
      </c>
      <c r="B32" s="10">
        <v>3106</v>
      </c>
      <c r="C32" s="10">
        <v>3390</v>
      </c>
      <c r="D32" s="10">
        <v>6496</v>
      </c>
      <c r="E32" s="27"/>
    </row>
    <row r="33" spans="1:5" ht="12.75">
      <c r="A33" s="11" t="s">
        <v>29</v>
      </c>
      <c r="B33" s="10">
        <f>B32+B31</f>
        <v>214992.7</v>
      </c>
      <c r="C33" s="10">
        <f>C32+C31</f>
        <v>234516</v>
      </c>
      <c r="D33" s="10">
        <f>B33+C33</f>
        <v>449508.7</v>
      </c>
      <c r="E33" s="27"/>
    </row>
    <row r="34" spans="1:5" ht="12.75">
      <c r="A34" s="11" t="s">
        <v>32</v>
      </c>
      <c r="B34" s="10">
        <f>B33*1.18</f>
        <v>253691.386</v>
      </c>
      <c r="C34" s="10">
        <f>C33*1.18</f>
        <v>276728.88</v>
      </c>
      <c r="D34" s="10">
        <f>B34+C34</f>
        <v>530420.2660000001</v>
      </c>
      <c r="E34" s="27"/>
    </row>
    <row r="35" spans="2:3" ht="12.75">
      <c r="B35" s="21"/>
      <c r="C35" s="21"/>
    </row>
    <row r="36" spans="1:3" ht="12.75">
      <c r="A36" s="2"/>
      <c r="B36" s="2"/>
      <c r="C36" s="2"/>
    </row>
    <row r="37" spans="2:4" ht="12.75">
      <c r="B37" s="25"/>
      <c r="C37" s="25"/>
      <c r="D37" s="25"/>
    </row>
    <row r="38" ht="12.75">
      <c r="A38" s="20" t="s">
        <v>17</v>
      </c>
    </row>
    <row r="39" ht="12.75">
      <c r="A39" s="20" t="s">
        <v>22</v>
      </c>
    </row>
    <row r="41" spans="1:4" ht="16.5" customHeight="1">
      <c r="A41" s="20" t="s">
        <v>30</v>
      </c>
      <c r="B41" s="20"/>
      <c r="C41" s="20"/>
      <c r="D41" s="20"/>
    </row>
    <row r="42" ht="12.75">
      <c r="A42" s="20" t="s">
        <v>31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2012-07-06T04:59:52Z</dcterms:modified>
  <cp:category/>
  <cp:version/>
  <cp:contentType/>
  <cp:contentStatus/>
</cp:coreProperties>
</file>