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4-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<sst xmlns="http://schemas.openxmlformats.org/spreadsheetml/2006/main" count="43" uniqueCount="43">
  <si>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</si>
  <si>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</si>
  <si>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</si>
  <si>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</si>
  <si>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</si>
  <si>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</si>
  <si>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</si>
  <si>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</si>
  <si>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</si>
  <si>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</si>
  <si>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</si>
  <si>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</si>
  <si>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</si>
  <si>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</si>
  <si>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</si>
  <si>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</si>
  <si>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</si>
  <si>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</si>
  <si>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</si>
  <si>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</si>
  <si>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</si>
  <si>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</si>
  <si>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</si>
  <si>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</si>
  <si>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</si>
  <si>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</si>
  <si>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</si>
  <si>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</si>
  <si>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</si>
  <si>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</si>
  <si>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</si>
  <si>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</si>
  <si>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</si>
  <si>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водосточных труб</t>
  </si>
  <si>
    <t>Плотницкие работы</t>
  </si>
  <si>
    <t>Р.Зорге,34/2</t>
  </si>
  <si>
    <t>Ремонт кровли</t>
  </si>
  <si>
    <t>Герметизация межпанельных швов</t>
  </si>
  <si>
    <t>Вывоз твердых бытовых отходов</t>
  </si>
  <si>
    <t>Очистка дымоходов и вентканалов</t>
  </si>
  <si>
    <t>Дезинсекция и дератизация</t>
  </si>
  <si>
    <t>Уборка придомовой территории</t>
  </si>
  <si>
    <t>Вывоз крупногабаритного мусора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</si>
</sst>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0" fontId="18" fillId="0" borderId="0" xfId="53" applyFont="1" applyFill="1" applyAlignment="1">
      <alignment horizontal="center" vertical="top" wrapText="1"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6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54.57421875" style="17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4" ht="12.75">
      <c r="A1" s="25" t="s">
        <v>0</v>
      </c>
      <c r="B1" s="25"/>
      <c r="C1" s="25"/>
      <c r="D1" s="25"/>
    </row>
    <row r="2" spans="1:4" ht="25.5" customHeight="1">
      <c r="A2" s="26" t="s">
        <v>17</v>
      </c>
      <c r="B2" s="26"/>
      <c r="C2" s="26"/>
      <c r="D2" s="26"/>
    </row>
    <row r="3" spans="1:4" ht="12.75" customHeight="1">
      <c r="A3" s="27" t="s">
        <v>35</v>
      </c>
      <c r="B3" s="27"/>
      <c r="C3" s="27"/>
      <c r="D3" s="27"/>
    </row>
    <row r="5" ht="12.75">
      <c r="A5" s="3"/>
    </row>
    <row r="6" spans="1:4" ht="12.75">
      <c r="A6" s="4" t="s">
        <v>1</v>
      </c>
      <c r="B6" s="5" t="s">
        <v>21</v>
      </c>
      <c r="C6" s="5" t="s">
        <v>22</v>
      </c>
      <c r="D6" s="5" t="s">
        <v>30</v>
      </c>
    </row>
    <row r="7" spans="1:4" ht="12.75">
      <c r="A7" s="6" t="s">
        <v>2</v>
      </c>
      <c r="B7" s="21">
        <v>228424</v>
      </c>
      <c r="C7" s="21">
        <v>251266</v>
      </c>
      <c r="D7" s="21">
        <f>SUM(B7:C7)</f>
        <v>479690</v>
      </c>
    </row>
    <row r="8" spans="1:4" ht="12.75" hidden="1">
      <c r="A8" s="6" t="s">
        <v>3</v>
      </c>
      <c r="B8" s="21"/>
      <c r="C8" s="21"/>
      <c r="D8" s="21"/>
    </row>
    <row r="9" spans="1:4" ht="12.75" hidden="1">
      <c r="A9" s="6" t="s">
        <v>4</v>
      </c>
      <c r="B9" s="21"/>
      <c r="C9" s="21"/>
      <c r="D9" s="21"/>
    </row>
    <row r="10" spans="1:4" ht="12.75">
      <c r="A10" s="4" t="s">
        <v>5</v>
      </c>
      <c r="B10" s="5"/>
      <c r="C10" s="5"/>
      <c r="D10" s="5"/>
    </row>
    <row r="11" spans="1:4" s="29" customFormat="1" ht="12.75">
      <c r="A11" s="8" t="s">
        <v>32</v>
      </c>
      <c r="B11" s="28">
        <v>17404</v>
      </c>
      <c r="C11" s="28">
        <v>17404</v>
      </c>
      <c r="D11" s="7">
        <f>SUM(B11:C11)</f>
        <v>34808</v>
      </c>
    </row>
    <row r="12" spans="1:4" ht="12.75">
      <c r="A12" s="9" t="s">
        <v>6</v>
      </c>
      <c r="B12" s="7">
        <f>SUM(B13:B23)</f>
        <v>113734.39</v>
      </c>
      <c r="C12" s="7">
        <f>SUM(C13:C23)</f>
        <v>124539.408</v>
      </c>
      <c r="D12" s="7">
        <f>SUM(D13:D23)</f>
        <v>238273.798</v>
      </c>
    </row>
    <row r="13" spans="1:4" ht="12.75">
      <c r="A13" s="22" t="s">
        <v>36</v>
      </c>
      <c r="B13" s="23">
        <v>39343.22</v>
      </c>
      <c r="C13" s="23">
        <f>B13*1.1</f>
        <v>43277.542</v>
      </c>
      <c r="D13" s="11">
        <f>B13+C13</f>
        <v>82620.762</v>
      </c>
    </row>
    <row r="14" spans="1:4" ht="12.75">
      <c r="A14" s="22" t="s">
        <v>33</v>
      </c>
      <c r="B14" s="23">
        <v>8665.41</v>
      </c>
      <c r="C14" s="23">
        <f>9027.09</f>
        <v>9027.09</v>
      </c>
      <c r="D14" s="11">
        <f aca="true" t="shared" si="0" ref="D14:D23">B14+C14</f>
        <v>17692.5</v>
      </c>
    </row>
    <row r="15" spans="1:4" ht="12.75">
      <c r="A15" s="24" t="s">
        <v>23</v>
      </c>
      <c r="B15" s="23">
        <v>4861</v>
      </c>
      <c r="C15" s="23">
        <f>B15*1.1</f>
        <v>5347.1</v>
      </c>
      <c r="D15" s="11">
        <f t="shared" si="0"/>
        <v>10208.1</v>
      </c>
    </row>
    <row r="16" spans="1:4" ht="12.75">
      <c r="A16" s="24" t="s">
        <v>7</v>
      </c>
      <c r="B16" s="23">
        <v>4450</v>
      </c>
      <c r="C16" s="23">
        <f>B16*1.1</f>
        <v>4895</v>
      </c>
      <c r="D16" s="11">
        <f t="shared" si="0"/>
        <v>9345</v>
      </c>
    </row>
    <row r="17" spans="1:4" ht="12.75">
      <c r="A17" s="24" t="s">
        <v>34</v>
      </c>
      <c r="B17" s="23">
        <v>4550</v>
      </c>
      <c r="C17" s="23">
        <f>B17*1.1</f>
        <v>5005</v>
      </c>
      <c r="D17" s="11">
        <f t="shared" si="0"/>
        <v>9555</v>
      </c>
    </row>
    <row r="18" spans="1:4" ht="12.75">
      <c r="A18" s="24" t="s">
        <v>37</v>
      </c>
      <c r="B18" s="23">
        <v>18050</v>
      </c>
      <c r="C18" s="23">
        <f>B18*1.1</f>
        <v>19855</v>
      </c>
      <c r="D18" s="11">
        <f t="shared" si="0"/>
        <v>37905</v>
      </c>
    </row>
    <row r="19" spans="1:4" ht="12.75">
      <c r="A19" s="24" t="s">
        <v>24</v>
      </c>
      <c r="B19" s="23">
        <v>7800</v>
      </c>
      <c r="C19" s="23">
        <f>B19*1.1</f>
        <v>8580</v>
      </c>
      <c r="D19" s="11">
        <f t="shared" si="0"/>
        <v>16380</v>
      </c>
    </row>
    <row r="20" spans="1:4" ht="12.75">
      <c r="A20" s="24" t="s">
        <v>25</v>
      </c>
      <c r="B20" s="23">
        <v>6600</v>
      </c>
      <c r="C20" s="23">
        <v>7260</v>
      </c>
      <c r="D20" s="11">
        <f t="shared" si="0"/>
        <v>13860</v>
      </c>
    </row>
    <row r="21" spans="1:4" ht="12.75">
      <c r="A21" s="24" t="s">
        <v>10</v>
      </c>
      <c r="B21" s="23">
        <v>636</v>
      </c>
      <c r="C21" s="23">
        <v>636</v>
      </c>
      <c r="D21" s="11">
        <f t="shared" si="0"/>
        <v>1272</v>
      </c>
    </row>
    <row r="22" spans="1:4" ht="12.75">
      <c r="A22" s="24" t="s">
        <v>8</v>
      </c>
      <c r="B22" s="23">
        <f>9000+28.76</f>
        <v>9028.76</v>
      </c>
      <c r="C22" s="23">
        <f>B22*1.1+0.04</f>
        <v>9931.676000000001</v>
      </c>
      <c r="D22" s="11">
        <f t="shared" si="0"/>
        <v>18960.436</v>
      </c>
    </row>
    <row r="23" spans="1:4" ht="12.75">
      <c r="A23" s="24" t="s">
        <v>9</v>
      </c>
      <c r="B23" s="23">
        <v>9750</v>
      </c>
      <c r="C23" s="23">
        <f>B23*1.1</f>
        <v>10725</v>
      </c>
      <c r="D23" s="11">
        <f t="shared" si="0"/>
        <v>20475</v>
      </c>
    </row>
    <row r="24" spans="1:4" ht="27.75" customHeight="1">
      <c r="A24" s="13" t="s">
        <v>11</v>
      </c>
      <c r="B24" s="7">
        <v>14309</v>
      </c>
      <c r="C24" s="7">
        <v>15322</v>
      </c>
      <c r="D24" s="7">
        <f>SUM(B24:C24)</f>
        <v>29631</v>
      </c>
    </row>
    <row r="25" spans="1:4" ht="25.5">
      <c r="A25" s="14" t="s">
        <v>12</v>
      </c>
      <c r="B25" s="7">
        <f>B26+B30</f>
        <v>46540</v>
      </c>
      <c r="C25" s="7">
        <f>C26+C30</f>
        <v>50837</v>
      </c>
      <c r="D25" s="7">
        <f>D26+D30</f>
        <v>97377</v>
      </c>
    </row>
    <row r="26" spans="1:4" ht="12.75">
      <c r="A26" s="15" t="s">
        <v>13</v>
      </c>
      <c r="B26" s="11">
        <f>SUM(B27:B29)</f>
        <v>16624</v>
      </c>
      <c r="C26" s="11">
        <f>SUM(C27:C29)</f>
        <v>18184</v>
      </c>
      <c r="D26" s="11">
        <f aca="true" t="shared" si="1" ref="D26:D32">B26+C26</f>
        <v>34808</v>
      </c>
    </row>
    <row r="27" spans="1:4" ht="12.75">
      <c r="A27" s="10" t="s">
        <v>38</v>
      </c>
      <c r="B27" s="11">
        <v>13838</v>
      </c>
      <c r="C27" s="11">
        <v>15222</v>
      </c>
      <c r="D27" s="11">
        <f t="shared" si="1"/>
        <v>29060</v>
      </c>
    </row>
    <row r="28" spans="1:4" ht="12.75">
      <c r="A28" s="12" t="s">
        <v>39</v>
      </c>
      <c r="B28" s="11">
        <v>1154</v>
      </c>
      <c r="C28" s="11">
        <v>1227</v>
      </c>
      <c r="D28" s="11">
        <f t="shared" si="1"/>
        <v>2381</v>
      </c>
    </row>
    <row r="29" spans="1:4" ht="12.75">
      <c r="A29" s="10" t="s">
        <v>40</v>
      </c>
      <c r="B29" s="11">
        <v>1632</v>
      </c>
      <c r="C29" s="11">
        <v>1735</v>
      </c>
      <c r="D29" s="11">
        <f t="shared" si="1"/>
        <v>3367</v>
      </c>
    </row>
    <row r="30" spans="1:4" ht="12.75">
      <c r="A30" s="15" t="s">
        <v>14</v>
      </c>
      <c r="B30" s="11">
        <f>SUM(B31:B32)</f>
        <v>29916</v>
      </c>
      <c r="C30" s="11">
        <f>SUM(C31:C32)</f>
        <v>32653</v>
      </c>
      <c r="D30" s="11">
        <f t="shared" si="1"/>
        <v>62569</v>
      </c>
    </row>
    <row r="31" spans="1:4" ht="12.75">
      <c r="A31" s="10" t="s">
        <v>41</v>
      </c>
      <c r="B31" s="11">
        <v>23062</v>
      </c>
      <c r="C31" s="11">
        <v>25368</v>
      </c>
      <c r="D31" s="11">
        <f t="shared" si="1"/>
        <v>48430</v>
      </c>
    </row>
    <row r="32" spans="1:4" ht="12.75">
      <c r="A32" s="10" t="s">
        <v>42</v>
      </c>
      <c r="B32" s="11">
        <v>6854</v>
      </c>
      <c r="C32" s="11">
        <v>7285</v>
      </c>
      <c r="D32" s="11">
        <f t="shared" si="1"/>
        <v>14139</v>
      </c>
    </row>
    <row r="33" spans="1:4" ht="12.75">
      <c r="A33" s="16" t="s">
        <v>15</v>
      </c>
      <c r="B33" s="7">
        <v>6987</v>
      </c>
      <c r="C33" s="7">
        <v>7580</v>
      </c>
      <c r="D33" s="7">
        <f>C33+B33</f>
        <v>14567</v>
      </c>
    </row>
    <row r="34" spans="1:4" ht="25.5" customHeight="1">
      <c r="A34" s="19" t="s">
        <v>18</v>
      </c>
      <c r="B34" s="7">
        <v>24004</v>
      </c>
      <c r="C34" s="7">
        <v>26404</v>
      </c>
      <c r="D34" s="7">
        <f>B34+C34</f>
        <v>50408</v>
      </c>
    </row>
    <row r="35" spans="1:4" ht="12.75">
      <c r="A35" s="8" t="s">
        <v>20</v>
      </c>
      <c r="B35" s="7">
        <f>B12+B24+B25+B33+B34</f>
        <v>205574.39</v>
      </c>
      <c r="C35" s="7">
        <f>C12+C24+C25+C33+C34</f>
        <v>224682.408</v>
      </c>
      <c r="D35" s="7">
        <f>B35+C35</f>
        <v>430256.798</v>
      </c>
    </row>
    <row r="36" spans="1:4" ht="12.75">
      <c r="A36" s="10" t="s">
        <v>31</v>
      </c>
      <c r="B36" s="7">
        <v>2754.3</v>
      </c>
      <c r="C36" s="7">
        <v>3004</v>
      </c>
      <c r="D36" s="7">
        <f>B36+C36</f>
        <v>5758.3</v>
      </c>
    </row>
    <row r="37" spans="1:4" ht="12.75">
      <c r="A37" s="8" t="s">
        <v>26</v>
      </c>
      <c r="B37" s="7">
        <f>B36+B35</f>
        <v>208328.69</v>
      </c>
      <c r="C37" s="7">
        <f>C36+C35</f>
        <v>227686.408</v>
      </c>
      <c r="D37" s="7">
        <f>B37+C37</f>
        <v>436015.098</v>
      </c>
    </row>
    <row r="38" spans="1:4" ht="12.75">
      <c r="A38" s="8" t="s">
        <v>29</v>
      </c>
      <c r="B38" s="7">
        <f>B37*1.18</f>
        <v>245827.8542</v>
      </c>
      <c r="C38" s="7">
        <f>C37*1.18</f>
        <v>268669.96144</v>
      </c>
      <c r="D38" s="7">
        <f>B38+C38</f>
        <v>514497.81564</v>
      </c>
    </row>
    <row r="39" spans="2:3" ht="12.75">
      <c r="B39" s="18"/>
      <c r="C39" s="18"/>
    </row>
    <row r="40" spans="1:3" ht="12.75">
      <c r="A40" s="2"/>
      <c r="B40" s="2"/>
      <c r="C40" s="2"/>
    </row>
    <row r="41" spans="2:4" ht="12.75">
      <c r="B41" s="20"/>
      <c r="C41" s="20"/>
      <c r="D41" s="20"/>
    </row>
    <row r="42" ht="12.75">
      <c r="A42" s="17" t="s">
        <v>16</v>
      </c>
    </row>
    <row r="43" ht="12.75">
      <c r="A43" s="17" t="s">
        <v>19</v>
      </c>
    </row>
    <row r="45" spans="1:4" ht="16.5" customHeight="1">
      <c r="A45" s="17" t="s">
        <v>27</v>
      </c>
      <c r="B45" s="17"/>
      <c r="C45" s="17"/>
      <c r="D45" s="17"/>
    </row>
    <row r="46" ht="12.75">
      <c r="A46" s="17" t="s">
        <v>28</v>
      </c>
    </row>
  </sheetData>
  <sheetProtection/>
  <mergeCells count="3">
    <mergeCell ref="A1:D1"/>
    <mergeCell ref="A2:D2"/>
    <mergeCell ref="A3:D3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2012-07-06T05:00:31Z</dcterms:modified>
  <cp:category/>
  <cp:version/>
  <cp:contentType/>
  <cp:contentStatus/>
</cp:coreProperties>
</file>