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Мен.173.1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<sst xmlns="http://schemas.openxmlformats.org/spreadsheetml/2006/main" count="40" uniqueCount="40">
  <si>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Статьи расходов</t>
  </si>
  <si>
    <t>Уборка мусоропровода</t>
  </si>
  <si>
    <t>Уборка лестничных клеток</t>
  </si>
  <si>
    <t>Ремонт лестничной клетки</t>
  </si>
  <si>
    <t>Ремонт розлива</t>
  </si>
  <si>
    <t>Внешнее благоустройство</t>
  </si>
  <si>
    <t>Обслуживание ВДГО</t>
  </si>
  <si>
    <t>Затраты по содержанию лифтов</t>
  </si>
  <si>
    <t>Статьи доходов</t>
  </si>
  <si>
    <t>Вывоз крупногабаритного мусора</t>
  </si>
  <si>
    <t>Ремонт межпанельных швов</t>
  </si>
  <si>
    <t>Обслуживание насосной станции</t>
  </si>
  <si>
    <t>Менделеева 173/1</t>
  </si>
  <si>
    <t>СМЕТА</t>
  </si>
  <si>
    <t xml:space="preserve"> стоимости работ по содержанию и ремонту общедомового имущества  на 2011 год</t>
  </si>
  <si>
    <t>сумма, руб.</t>
  </si>
  <si>
    <t>Ожидаемое начисление населению на 2011 год</t>
  </si>
  <si>
    <t>1. Расходы по текущему ремонту и набору работ:</t>
  </si>
  <si>
    <t>Ремонт кровли</t>
  </si>
  <si>
    <t>Очистка кровли, козырьков от снега</t>
  </si>
  <si>
    <t xml:space="preserve">Общестроительные работы </t>
  </si>
  <si>
    <t>Сантехнические работы</t>
  </si>
  <si>
    <t xml:space="preserve">Электромонтажные работы </t>
  </si>
  <si>
    <t>Установка, поверка прибора учета</t>
  </si>
  <si>
    <t>Подготовка к отопительному сезону</t>
  </si>
  <si>
    <t>Ремонт и обслуживание  АППЗ и ДУ</t>
  </si>
  <si>
    <t>2. Расходы по техническому обслуживанию, в т.ч. аварийно-ремонтная служба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</si>
  <si>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</si>
  <si>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</si>
  <si>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>Вывоз твердых бытовых отходов</t>
  </si>
  <si>
    <t>Очистка дымоходов и вентканалов</t>
  </si>
  <si>
    <t>Дезинсекция и дератизация</t>
  </si>
  <si>
    <t xml:space="preserve"> 3.2. Услуги жилищных предприятий:</t>
  </si>
  <si>
    <t>Уборка придомовой территории</t>
  </si>
  <si>
    <t>4. Общеэксплуатационные расходы</t>
  </si>
  <si>
    <t>5. Расходы по начислению и сбору платежей, управление жилищным фондом</t>
  </si>
  <si>
    <t xml:space="preserve">6. Прочие расходы </t>
  </si>
  <si>
    <t>Итого стоимость услуг без НДС</t>
  </si>
  <si>
    <t>Стоимость услуг по содержанию и ремонту жилья с НДС</t>
  </si>
  <si>
    <t>Площадь, м2.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</si>
</sst>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р.&quot;\ #,##0;\-&quot;р.&quot;\ #,##0"/>
    <numFmt numFmtId="173" formatCode="&quot;р.&quot;\ #,##0;[Red]\-&quot;р.&quot;\ #,##0"/>
    <numFmt numFmtId="174" formatCode="&quot;р.&quot;\ #,##0.00;\-&quot;р.&quot;\ #,##0.00"/>
    <numFmt numFmtId="175" formatCode="&quot;р.&quot;\ #,##0.00;[Red]\-&quot;р.&quot;\ #,##0.00"/>
    <numFmt numFmtId="176" formatCode="_-&quot;р.&quot;\ * #,##0_-;\-&quot;р.&quot;\ * #,##0_-;_-&quot;р.&quot;\ * &quot;-&quot;_-;_-@_-"/>
    <numFmt numFmtId="177" formatCode="_-* #,##0_-;\-* #,##0_-;_-* &quot;-&quot;_-;_-@_-"/>
    <numFmt numFmtId="178" formatCode="_-&quot;р.&quot;\ * #,##0.00_-;\-&quot;р.&quot;\ * #,##0.00_-;_-&quot;р.&quot;\ * &quot;-&quot;??_-;_-@_-"/>
    <numFmt numFmtId="179" formatCode="_-* #,##0.00_-;\-* #,##0.00_-;_-* &quot;-&quot;??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0.0000"/>
    <numFmt numFmtId="195" formatCode="0.000"/>
    <numFmt numFmtId="196" formatCode="0.00000"/>
    <numFmt numFmtId="197" formatCode="0.00000000"/>
    <numFmt numFmtId="198" formatCode="0.0000000"/>
    <numFmt numFmtId="199" formatCode="0.000000"/>
    <numFmt numFmtId="200" formatCode="0.0"/>
  </numFmts>
  <fonts count="2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Fill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8" fillId="0" borderId="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top"/>
    </xf>
    <xf numFmtId="0" fontId="19" fillId="0" borderId="10" xfId="0" applyFont="1" applyFill="1" applyBorder="1" applyAlignment="1">
      <alignment horizontal="center"/>
    </xf>
    <xf numFmtId="1" fontId="19" fillId="0" borderId="10" xfId="0" applyNumberFormat="1" applyFont="1" applyFill="1" applyBorder="1" applyAlignment="1">
      <alignment vertical="top"/>
    </xf>
    <xf numFmtId="1" fontId="18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vertical="top"/>
    </xf>
    <xf numFmtId="0" fontId="0" fillId="0" borderId="10" xfId="0" applyFont="1" applyFill="1" applyBorder="1" applyAlignment="1">
      <alignment/>
    </xf>
    <xf numFmtId="1" fontId="18" fillId="0" borderId="10" xfId="0" applyNumberFormat="1" applyFont="1" applyFill="1" applyBorder="1" applyAlignment="1">
      <alignment horizontal="left" vertical="top"/>
    </xf>
    <xf numFmtId="1" fontId="0" fillId="0" borderId="10" xfId="0" applyNumberFormat="1" applyFont="1" applyFill="1" applyBorder="1" applyAlignment="1">
      <alignment vertical="top"/>
    </xf>
    <xf numFmtId="1" fontId="0" fillId="0" borderId="10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vertical="top" wrapText="1"/>
    </xf>
    <xf numFmtId="1" fontId="18" fillId="0" borderId="10" xfId="0" applyNumberFormat="1" applyFont="1" applyFill="1" applyBorder="1" applyAlignment="1">
      <alignment horizontal="left" vertical="top" wrapText="1"/>
    </xf>
    <xf numFmtId="0" fontId="18" fillId="0" borderId="10" xfId="0" applyFont="1" applyFill="1" applyBorder="1" applyAlignment="1">
      <alignment horizontal="left" vertical="top"/>
    </xf>
    <xf numFmtId="0" fontId="20" fillId="0" borderId="10" xfId="0" applyFont="1" applyFill="1" applyBorder="1" applyAlignment="1">
      <alignment horizontal="left" vertical="top"/>
    </xf>
    <xf numFmtId="1" fontId="20" fillId="0" borderId="10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 vertical="center"/>
    </xf>
    <xf numFmtId="1" fontId="0" fillId="0" borderId="11" xfId="0" applyNumberFormat="1" applyFont="1" applyFill="1" applyBorder="1" applyAlignment="1">
      <alignment horizontal="left" vertical="top"/>
    </xf>
    <xf numFmtId="1" fontId="0" fillId="0" borderId="10" xfId="0" applyNumberFormat="1" applyFont="1" applyFill="1" applyBorder="1" applyAlignment="1">
      <alignment horizontal="left" vertical="top"/>
    </xf>
    <xf numFmtId="1" fontId="0" fillId="0" borderId="12" xfId="0" applyNumberFormat="1" applyFont="1" applyFill="1" applyBorder="1" applyAlignment="1">
      <alignment vertical="top"/>
    </xf>
    <xf numFmtId="1" fontId="18" fillId="0" borderId="10" xfId="0" applyNumberFormat="1" applyFont="1" applyFill="1" applyBorder="1" applyAlignment="1">
      <alignment/>
    </xf>
    <xf numFmtId="1" fontId="18" fillId="0" borderId="10" xfId="0" applyNumberFormat="1" applyFont="1" applyFill="1" applyBorder="1" applyAlignment="1">
      <alignment vertical="top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Alignment="1">
      <alignment vertical="top" wrapText="1"/>
    </xf>
    <xf numFmtId="2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/>
    </xf>
    <xf numFmtId="1" fontId="18" fillId="0" borderId="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1">
    <tabColor indexed="11"/>
  </sheetPr>
  <dimension ref="A1:B47"/>
  <sheetViews>
    <sheetView tabSelected="1" workbookViewId="0" topLeftCell="A1">
      <selection activeCell="B6" sqref="B6"/>
    </sheetView>
  </sheetViews>
  <sheetFormatPr defaultColWidth="9.140625" defaultRowHeight="12.75"/>
  <cols>
    <col min="1" max="1" width="77.8515625" style="28" bestFit="1" customWidth="1"/>
    <col min="2" max="2" width="13.7109375" style="4" customWidth="1"/>
    <col min="3" max="16384" width="9.140625" style="3" customWidth="1"/>
  </cols>
  <sheetData>
    <row r="1" spans="1:2" ht="12.75">
      <c r="A1" s="2" t="s">
        <v>13</v>
      </c>
      <c r="B1" s="1"/>
    </row>
    <row r="2" ht="25.5">
      <c r="A2" s="2" t="s">
        <v>14</v>
      </c>
    </row>
    <row r="3" ht="12.75">
      <c r="A3" s="5" t="s">
        <v>12</v>
      </c>
    </row>
    <row r="4" ht="12.75">
      <c r="A4" s="5"/>
    </row>
    <row r="5" spans="1:2" ht="12.75">
      <c r="A5" s="6" t="s">
        <v>8</v>
      </c>
      <c r="B5" s="7" t="s">
        <v>15</v>
      </c>
    </row>
    <row r="6" spans="1:2" ht="12.75">
      <c r="A6" s="8" t="s">
        <v>16</v>
      </c>
      <c r="B6" s="9">
        <v>2236346</v>
      </c>
    </row>
    <row r="7" spans="1:2" ht="12.75">
      <c r="A7" s="10"/>
      <c r="B7" s="11"/>
    </row>
    <row r="8" spans="1:2" ht="12.75">
      <c r="A8" s="6" t="s">
        <v>0</v>
      </c>
      <c r="B8" s="7"/>
    </row>
    <row r="9" spans="1:2" ht="12.75">
      <c r="A9" s="12" t="s">
        <v>17</v>
      </c>
      <c r="B9" s="9">
        <f>SUM(B10:B22)</f>
        <v>611693</v>
      </c>
    </row>
    <row r="10" spans="1:2" ht="12.75">
      <c r="A10" s="13" t="s">
        <v>10</v>
      </c>
      <c r="B10" s="14">
        <v>35593</v>
      </c>
    </row>
    <row r="11" spans="1:2" ht="12.75" hidden="1">
      <c r="A11" s="13" t="s">
        <v>4</v>
      </c>
      <c r="B11" s="14"/>
    </row>
    <row r="12" spans="1:2" ht="12.75">
      <c r="A12" s="13" t="s">
        <v>3</v>
      </c>
      <c r="B12" s="14">
        <v>492100</v>
      </c>
    </row>
    <row r="13" spans="1:2" ht="12.75" hidden="1">
      <c r="A13" s="13" t="s">
        <v>18</v>
      </c>
      <c r="B13" s="14"/>
    </row>
    <row r="14" spans="1:2" ht="12.75">
      <c r="A14" s="15" t="s">
        <v>19</v>
      </c>
      <c r="B14" s="14">
        <v>2000</v>
      </c>
    </row>
    <row r="15" spans="1:2" ht="12.75">
      <c r="A15" s="15" t="s">
        <v>20</v>
      </c>
      <c r="B15" s="14"/>
    </row>
    <row r="16" spans="1:2" ht="12.75">
      <c r="A16" s="15" t="s">
        <v>21</v>
      </c>
      <c r="B16" s="14">
        <v>22000</v>
      </c>
    </row>
    <row r="17" spans="1:2" ht="12.75">
      <c r="A17" s="15" t="s">
        <v>22</v>
      </c>
      <c r="B17" s="14">
        <v>8000</v>
      </c>
    </row>
    <row r="18" spans="1:2" ht="12.75" hidden="1">
      <c r="A18" s="15" t="s">
        <v>23</v>
      </c>
      <c r="B18" s="14"/>
    </row>
    <row r="19" spans="1:2" ht="12.75">
      <c r="A19" s="15" t="s">
        <v>24</v>
      </c>
      <c r="B19" s="14">
        <v>50000</v>
      </c>
    </row>
    <row r="20" spans="1:2" ht="12.75">
      <c r="A20" s="15" t="s">
        <v>5</v>
      </c>
      <c r="B20" s="14">
        <v>2000</v>
      </c>
    </row>
    <row r="21" spans="1:2" ht="12.75" hidden="1">
      <c r="A21" s="15" t="s">
        <v>11</v>
      </c>
      <c r="B21" s="9"/>
    </row>
    <row r="22" spans="1:2" ht="12.75" hidden="1">
      <c r="A22" s="15" t="s">
        <v>25</v>
      </c>
      <c r="B22" s="9"/>
    </row>
    <row r="23" spans="1:2" ht="14.25" customHeight="1">
      <c r="A23" s="16" t="s">
        <v>26</v>
      </c>
      <c r="B23" s="9">
        <v>103359</v>
      </c>
    </row>
    <row r="24" spans="1:2" ht="12.75">
      <c r="A24" s="17" t="s">
        <v>27</v>
      </c>
      <c r="B24" s="9">
        <f>B25+B31</f>
        <v>726251</v>
      </c>
    </row>
    <row r="25" spans="1:2" ht="12.75">
      <c r="A25" s="18" t="s">
        <v>28</v>
      </c>
      <c r="B25" s="14">
        <f>SUM(B26:B30)</f>
        <v>319370</v>
      </c>
    </row>
    <row r="26" spans="1:2" ht="12.75">
      <c r="A26" s="13" t="s">
        <v>29</v>
      </c>
      <c r="B26" s="14">
        <v>84809</v>
      </c>
    </row>
    <row r="27" spans="1:2" ht="12.75">
      <c r="A27" s="15" t="s">
        <v>30</v>
      </c>
      <c r="B27" s="19">
        <v>6234</v>
      </c>
    </row>
    <row r="28" spans="1:2" ht="12.75">
      <c r="A28" s="13" t="s">
        <v>31</v>
      </c>
      <c r="B28" s="20">
        <v>3719</v>
      </c>
    </row>
    <row r="29" spans="1:2" ht="12.75">
      <c r="A29" s="21" t="s">
        <v>6</v>
      </c>
      <c r="B29" s="9">
        <v>3341</v>
      </c>
    </row>
    <row r="30" spans="1:2" ht="12.75">
      <c r="A30" s="22" t="s">
        <v>7</v>
      </c>
      <c r="B30" s="9">
        <v>221267</v>
      </c>
    </row>
    <row r="31" spans="1:2" ht="12.75">
      <c r="A31" s="18" t="s">
        <v>32</v>
      </c>
      <c r="B31" s="14">
        <f>SUM(B32:B35)</f>
        <v>406881</v>
      </c>
    </row>
    <row r="32" spans="1:2" ht="12.75">
      <c r="A32" s="13" t="s">
        <v>33</v>
      </c>
      <c r="B32" s="19">
        <v>103958</v>
      </c>
    </row>
    <row r="33" spans="1:2" ht="12.75">
      <c r="A33" s="13" t="s">
        <v>1</v>
      </c>
      <c r="B33" s="14">
        <v>133748</v>
      </c>
    </row>
    <row r="34" spans="1:2" ht="12.75">
      <c r="A34" s="23" t="s">
        <v>2</v>
      </c>
      <c r="B34" s="14">
        <v>127171</v>
      </c>
    </row>
    <row r="35" spans="1:2" ht="12.75">
      <c r="A35" s="13" t="s">
        <v>9</v>
      </c>
      <c r="B35" s="14">
        <v>42004</v>
      </c>
    </row>
    <row r="36" spans="1:2" ht="12.75">
      <c r="A36" s="24" t="s">
        <v>34</v>
      </c>
      <c r="B36" s="9">
        <v>165108</v>
      </c>
    </row>
    <row r="37" spans="1:2" ht="12.75">
      <c r="A37" s="24" t="s">
        <v>35</v>
      </c>
      <c r="B37" s="9">
        <v>235006</v>
      </c>
    </row>
    <row r="38" spans="1:2" ht="12.75">
      <c r="A38" s="25" t="s">
        <v>36</v>
      </c>
      <c r="B38" s="9">
        <v>53792</v>
      </c>
    </row>
    <row r="39" spans="1:2" ht="12.75">
      <c r="A39" s="25" t="s">
        <v>37</v>
      </c>
      <c r="B39" s="14">
        <f>B38+B37+B36+B24+B23+B9</f>
        <v>1895209</v>
      </c>
    </row>
    <row r="40" spans="1:2" ht="12.75">
      <c r="A40" s="25" t="s">
        <v>38</v>
      </c>
      <c r="B40" s="9">
        <f>B39*1.18</f>
        <v>2236346.62</v>
      </c>
    </row>
    <row r="41" spans="1:2" ht="12.75">
      <c r="A41" s="26" t="s">
        <v>39</v>
      </c>
      <c r="B41" s="27">
        <v>10949.6</v>
      </c>
    </row>
    <row r="42" ht="12.75">
      <c r="B42" s="29"/>
    </row>
    <row r="43" ht="12.75">
      <c r="B43" s="29"/>
    </row>
    <row r="44" ht="12.75">
      <c r="B44" s="30"/>
    </row>
    <row r="45" ht="12.75">
      <c r="B45" s="31"/>
    </row>
    <row r="47" ht="12.75">
      <c r="B47" s="3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PEO</cp:lastModifiedBy>
  <cp:lastPrinted>2011-02-24T11:53:26Z</cp:lastPrinted>
  <dcterms:created xsi:type="dcterms:W3CDTF">1996-10-08T23:32:33Z</dcterms:created>
  <dcterms:modified xsi:type="dcterms:W3CDTF">2011-08-08T07:23:11Z</dcterms:modified>
  <cp:category/>
  <cp:version/>
  <cp:contentType/>
  <cp:contentStatus/>
</cp:coreProperties>
</file>