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20" yWindow="4365" windowWidth="12120" windowHeight="4740" activeTab="0"/>
  </bookViews>
  <sheets>
    <sheet name="Пионерская 133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<sst xmlns="http://schemas.openxmlformats.org/spreadsheetml/2006/main" count="44" uniqueCount="44">
  <si>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о стоимости содержания общедомового имущества многоквартирного дома </t>
  </si>
  <si>
    <t>Пионерская 133</t>
  </si>
  <si>
    <t>Статьи доходов</t>
  </si>
  <si>
    <t>Статьи расходов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</si>
  <si>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</si>
  <si>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</si>
  <si>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</si>
  <si>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</si>
  <si>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>Ремонт лестничной клетки</t>
  </si>
  <si>
    <t>Ремонт мягкой кровли</t>
  </si>
  <si>
    <t>Внешнее благоустройство</t>
  </si>
  <si>
    <t>Обслуживание ВДГО</t>
  </si>
  <si>
    <t>Затраты по содержанию лифтов</t>
  </si>
  <si>
    <t>Итого расходов</t>
  </si>
  <si>
    <t>СМЕТА</t>
  </si>
  <si>
    <t>ОАО "УЖХ Советского района городского округа г.Уфа" на 2011 год</t>
  </si>
  <si>
    <t>Адрес</t>
  </si>
  <si>
    <t>Сумма</t>
  </si>
  <si>
    <t>Ожидаемое начисление населению на 2011 год</t>
  </si>
  <si>
    <t>1. Расходы по текущему ремонту и набору работ</t>
  </si>
  <si>
    <t>Ремонт розлива</t>
  </si>
  <si>
    <t>Общестроительные работы</t>
  </si>
  <si>
    <t>Очистка кровли от снега</t>
  </si>
  <si>
    <t>Промывка ствола мусоропровода</t>
  </si>
  <si>
    <t>Установка пластиковых окон</t>
  </si>
  <si>
    <t>Подготовка отопительному сезону</t>
  </si>
  <si>
    <t>Электромонтажные работы</t>
  </si>
  <si>
    <t>Установка металлических дверей</t>
  </si>
  <si>
    <t>Установка,поверка приборов учета</t>
  </si>
  <si>
    <t>Обслужование насосной станции</t>
  </si>
  <si>
    <t>Ремонт и обслуживание АППЗ иДУ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</si>
  <si>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</si>
  <si>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</si>
  <si>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</si>
  <si>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Очистка дымоходов и вентканалов</t>
  </si>
  <si>
    <t>Дезинсекция и дератизация</t>
  </si>
  <si>
    <t xml:space="preserve">    3.2.Услуги жилищных предприятий:</t>
  </si>
  <si>
    <t>Уборка придомовой территории</t>
  </si>
  <si>
    <t>4.Общеэксплуатационные расходы</t>
  </si>
  <si>
    <t>5. Расходы по начислению и сбору платежей, управление жилищным фондом</t>
  </si>
  <si>
    <t>Площадь, м2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</si>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</sst>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 Rounded MT Bold"/>
      <family val="2"/>
    </font>
    <font>
      <b/>
      <i/>
      <sz val="10"/>
      <name val="Arial Rounded MT Bold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90" fontId="4" fillId="0" borderId="1" xfId="0" applyNumberFormat="1" applyFont="1" applyFill="1" applyBorder="1" applyAlignment="1">
      <alignment horizontal="center"/>
    </xf>
    <xf numFmtId="190" fontId="0" fillId="0" borderId="0" xfId="0" applyNumberFormat="1" applyFont="1" applyAlignment="1">
      <alignment/>
    </xf>
    <xf numFmtId="191" fontId="0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90" fontId="3" fillId="0" borderId="1" xfId="0" applyNumberFormat="1" applyFont="1" applyFill="1" applyBorder="1" applyAlignment="1">
      <alignment vertical="center"/>
    </xf>
    <xf numFmtId="190" fontId="3" fillId="0" borderId="1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190" fontId="0" fillId="0" borderId="1" xfId="0" applyNumberFormat="1" applyFont="1" applyFill="1" applyBorder="1" applyAlignment="1">
      <alignment horizontal="left" wrapText="1"/>
    </xf>
    <xf numFmtId="190" fontId="0" fillId="0" borderId="0" xfId="0" applyNumberFormat="1" applyFont="1" applyFill="1" applyAlignment="1">
      <alignment horizontal="center"/>
    </xf>
    <xf numFmtId="191" fontId="0" fillId="0" borderId="1" xfId="0" applyNumberFormat="1" applyFont="1" applyFill="1" applyBorder="1" applyAlignment="1">
      <alignment horizontal="left" wrapText="1"/>
    </xf>
    <xf numFmtId="191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vertical="top" wrapText="1"/>
    </xf>
    <xf numFmtId="190" fontId="0" fillId="0" borderId="1" xfId="0" applyNumberFormat="1" applyFont="1" applyFill="1" applyBorder="1" applyAlignment="1">
      <alignment vertical="top" wrapText="1"/>
    </xf>
    <xf numFmtId="190" fontId="5" fillId="0" borderId="1" xfId="0" applyNumberFormat="1" applyFont="1" applyFill="1" applyBorder="1" applyAlignment="1">
      <alignment horizontal="left" vertical="top" wrapText="1"/>
    </xf>
    <xf numFmtId="19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190" fontId="0" fillId="0" borderId="0" xfId="0" applyNumberFormat="1" applyFont="1" applyFill="1" applyAlignment="1">
      <alignment/>
    </xf>
    <xf numFmtId="190" fontId="4" fillId="0" borderId="1" xfId="0" applyNumberFormat="1" applyFont="1" applyFill="1" applyBorder="1" applyAlignment="1">
      <alignment/>
    </xf>
    <xf numFmtId="190" fontId="5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0" fontId="2" fillId="0" borderId="0" xfId="0" applyNumberFormat="1" applyFont="1" applyFill="1" applyAlignment="1">
      <alignment horizontal="center"/>
    </xf>
    <xf numFmtId="1" fontId="2" fillId="0" borderId="1" xfId="0" applyNumberFormat="1" applyFont="1" applyFill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3"/>
  <dimension ref="A1:AH45"/>
  <sheetViews>
    <sheetView tabSelected="1" workbookViewId="0" topLeftCell="A1">
      <pane xSplit="1" ySplit="6" topLeftCell="B22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A41" activeCellId="1" sqref="A38:IV38 A41:IV41"/>
    </sheetView>
  </sheetViews>
  <sheetFormatPr defaultColWidth="9.140625" defaultRowHeight="12.75"/>
  <cols>
    <col min="1" max="1" width="78.7109375" style="1" customWidth="1"/>
    <col min="2" max="2" width="16.00390625" style="1" bestFit="1" customWidth="1"/>
    <col min="3" max="16384" width="9.140625" style="1" customWidth="1"/>
  </cols>
  <sheetData>
    <row r="1" s="14" customFormat="1" ht="12.75" customHeight="1">
      <c r="A1" s="2" t="s">
        <v>14</v>
      </c>
    </row>
    <row r="2" s="14" customFormat="1" ht="12" customHeight="1">
      <c r="A2" s="2" t="s">
        <v>0</v>
      </c>
    </row>
    <row r="3" s="14" customFormat="1" ht="13.5" customHeight="1">
      <c r="A3" s="2" t="s">
        <v>15</v>
      </c>
    </row>
    <row r="4" spans="1:2" s="16" customFormat="1" ht="12.75">
      <c r="A4" s="15" t="s">
        <v>16</v>
      </c>
      <c r="B4" s="13" t="s">
        <v>1</v>
      </c>
    </row>
    <row r="5" spans="1:2" s="17" customFormat="1" ht="12.75">
      <c r="A5" s="4" t="s">
        <v>2</v>
      </c>
      <c r="B5" s="4" t="s">
        <v>17</v>
      </c>
    </row>
    <row r="6" spans="1:2" s="20" customFormat="1" ht="12.75">
      <c r="A6" s="18" t="s">
        <v>18</v>
      </c>
      <c r="B6" s="19">
        <v>66685.08</v>
      </c>
    </row>
    <row r="7" spans="1:2" s="17" customFormat="1" ht="12.75">
      <c r="A7" s="4" t="s">
        <v>3</v>
      </c>
      <c r="B7" s="4"/>
    </row>
    <row r="8" spans="1:34" s="14" customFormat="1" ht="12.75">
      <c r="A8" s="21" t="s">
        <v>19</v>
      </c>
      <c r="B8" s="3">
        <f>B9+B10+B11+B12+B13+B14+B15+B16+B17+B18+B19+B20+B21+B22</f>
        <v>6215.110660899243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2" s="14" customFormat="1" ht="12.75">
      <c r="A9" s="5" t="s">
        <v>20</v>
      </c>
      <c r="B9" s="6">
        <v>0</v>
      </c>
    </row>
    <row r="10" spans="1:2" s="14" customFormat="1" ht="12.75">
      <c r="A10" s="5" t="s">
        <v>8</v>
      </c>
      <c r="B10" s="6">
        <v>0</v>
      </c>
    </row>
    <row r="11" spans="1:2" s="14" customFormat="1" ht="12.75">
      <c r="A11" s="5" t="s">
        <v>9</v>
      </c>
      <c r="B11" s="6">
        <v>0</v>
      </c>
    </row>
    <row r="12" spans="1:2" s="14" customFormat="1" ht="12.75">
      <c r="A12" s="22" t="s">
        <v>21</v>
      </c>
      <c r="B12" s="6">
        <v>137.77</v>
      </c>
    </row>
    <row r="13" spans="1:2" s="14" customFormat="1" ht="12.75">
      <c r="A13" s="5" t="s">
        <v>22</v>
      </c>
      <c r="B13" s="6">
        <f>2262.36922411916-911.14</f>
        <v>1351.2292241191603</v>
      </c>
    </row>
    <row r="14" spans="1:2" s="14" customFormat="1" ht="12.75">
      <c r="A14" s="22" t="s">
        <v>23</v>
      </c>
      <c r="B14" s="6">
        <v>0</v>
      </c>
    </row>
    <row r="15" spans="1:2" s="14" customFormat="1" ht="12.75">
      <c r="A15" s="22" t="s">
        <v>24</v>
      </c>
      <c r="B15" s="6">
        <v>0</v>
      </c>
    </row>
    <row r="16" spans="1:2" s="14" customFormat="1" ht="12.75">
      <c r="A16" s="5" t="s">
        <v>25</v>
      </c>
      <c r="B16" s="6">
        <v>1200.6877079665237</v>
      </c>
    </row>
    <row r="17" spans="1:2" s="14" customFormat="1" ht="12.75">
      <c r="A17" s="5" t="s">
        <v>26</v>
      </c>
      <c r="B17" s="6">
        <v>983.0508474576271</v>
      </c>
    </row>
    <row r="18" spans="1:2" s="24" customFormat="1" ht="12.75">
      <c r="A18" s="23" t="s">
        <v>10</v>
      </c>
      <c r="B18" s="6">
        <v>0</v>
      </c>
    </row>
    <row r="19" spans="1:2" s="26" customFormat="1" ht="12.75">
      <c r="A19" s="25" t="s">
        <v>27</v>
      </c>
      <c r="B19" s="6">
        <v>2542.3728813559323</v>
      </c>
    </row>
    <row r="20" spans="1:2" s="26" customFormat="1" ht="12.75">
      <c r="A20" s="25" t="s">
        <v>28</v>
      </c>
      <c r="B20" s="6">
        <v>0</v>
      </c>
    </row>
    <row r="21" spans="1:2" s="14" customFormat="1" ht="12.75">
      <c r="A21" s="27" t="s">
        <v>29</v>
      </c>
      <c r="B21" s="28"/>
    </row>
    <row r="22" spans="1:2" s="26" customFormat="1" ht="12.75">
      <c r="A22" s="25" t="s">
        <v>30</v>
      </c>
      <c r="B22" s="12"/>
    </row>
    <row r="23" spans="1:2" s="30" customFormat="1" ht="13.5" customHeight="1">
      <c r="A23" s="29" t="s">
        <v>31</v>
      </c>
      <c r="B23" s="3">
        <v>7326.207787674842</v>
      </c>
    </row>
    <row r="24" spans="1:2" s="31" customFormat="1" ht="12.75">
      <c r="A24" s="21" t="s">
        <v>32</v>
      </c>
      <c r="B24" s="3">
        <f>B25+B31</f>
        <v>27466.310404241725</v>
      </c>
    </row>
    <row r="25" spans="1:2" s="31" customFormat="1" ht="12.75">
      <c r="A25" s="32" t="s">
        <v>33</v>
      </c>
      <c r="B25" s="3">
        <f>B26+B35+B27+B28+B29+B30</f>
        <v>8544.17</v>
      </c>
    </row>
    <row r="26" spans="1:2" s="14" customFormat="1" ht="12.75">
      <c r="A26" s="5" t="s">
        <v>6</v>
      </c>
      <c r="B26" s="10">
        <v>2164.32</v>
      </c>
    </row>
    <row r="27" spans="1:2" s="33" customFormat="1" ht="12.75">
      <c r="A27" s="8" t="s">
        <v>34</v>
      </c>
      <c r="B27" s="6">
        <v>1824.32</v>
      </c>
    </row>
    <row r="28" spans="1:2" s="14" customFormat="1" ht="12.75">
      <c r="A28" s="5" t="s">
        <v>35</v>
      </c>
      <c r="B28" s="6">
        <v>0</v>
      </c>
    </row>
    <row r="29" spans="1:2" s="14" customFormat="1" ht="12.75">
      <c r="A29" s="5" t="s">
        <v>11</v>
      </c>
      <c r="B29" s="3">
        <v>185.58</v>
      </c>
    </row>
    <row r="30" spans="1:2" s="14" customFormat="1" ht="12.75">
      <c r="A30" s="5" t="s">
        <v>12</v>
      </c>
      <c r="B30" s="3">
        <v>0</v>
      </c>
    </row>
    <row r="31" spans="1:2" s="14" customFormat="1" ht="12.75">
      <c r="A31" s="7" t="s">
        <v>36</v>
      </c>
      <c r="B31" s="3">
        <f>B32+B33+B34+B35</f>
        <v>18922.140404241727</v>
      </c>
    </row>
    <row r="32" spans="1:2" s="14" customFormat="1" ht="12.75">
      <c r="A32" s="9" t="s">
        <v>37</v>
      </c>
      <c r="B32" s="10">
        <v>14552.190404241728</v>
      </c>
    </row>
    <row r="33" spans="1:2" s="14" customFormat="1" ht="12.75">
      <c r="A33" s="9" t="s">
        <v>4</v>
      </c>
      <c r="B33" s="10">
        <v>0</v>
      </c>
    </row>
    <row r="34" spans="1:2" s="33" customFormat="1" ht="12.75">
      <c r="A34" s="34" t="s">
        <v>5</v>
      </c>
      <c r="B34" s="10">
        <v>0</v>
      </c>
    </row>
    <row r="35" spans="1:2" s="14" customFormat="1" ht="12.75">
      <c r="A35" s="9" t="s">
        <v>7</v>
      </c>
      <c r="B35" s="10">
        <v>4369.95</v>
      </c>
    </row>
    <row r="36" spans="1:2" s="30" customFormat="1" ht="12.75">
      <c r="A36" s="35" t="s">
        <v>38</v>
      </c>
      <c r="B36" s="3">
        <v>7856.7661648479425</v>
      </c>
    </row>
    <row r="37" spans="1:2" s="14" customFormat="1" ht="12.75">
      <c r="A37" s="36" t="s">
        <v>39</v>
      </c>
      <c r="B37" s="3">
        <v>7007.5846779661015</v>
      </c>
    </row>
    <row r="38" spans="1:2" s="14" customFormat="1" ht="12.75" hidden="1">
      <c r="A38" s="7" t="s">
        <v>13</v>
      </c>
      <c r="B38" s="3">
        <f>B8+B23+B24+B36+B37</f>
        <v>55871.97969562985</v>
      </c>
    </row>
    <row r="39" spans="1:2" s="14" customFormat="1" ht="12.75">
      <c r="A39" s="39" t="s">
        <v>41</v>
      </c>
      <c r="B39" s="6">
        <v>640.8026859858602</v>
      </c>
    </row>
    <row r="40" spans="1:2" s="14" customFormat="1" ht="12.75">
      <c r="A40" s="39" t="s">
        <v>42</v>
      </c>
      <c r="B40" s="3">
        <f>B38+B39</f>
        <v>56512.78238161571</v>
      </c>
    </row>
    <row r="41" spans="1:2" s="14" customFormat="1" ht="12.75" hidden="1">
      <c r="A41" s="39"/>
      <c r="B41" s="6">
        <f>B40*0.18</f>
        <v>10172.300828690828</v>
      </c>
    </row>
    <row r="42" spans="1:2" s="14" customFormat="1" ht="12.75">
      <c r="A42" s="39" t="s">
        <v>43</v>
      </c>
      <c r="B42" s="3">
        <f>B40+B41</f>
        <v>66685.08321030653</v>
      </c>
    </row>
    <row r="43" spans="1:2" s="14" customFormat="1" ht="12.75">
      <c r="A43" s="37" t="s">
        <v>40</v>
      </c>
      <c r="B43" s="38">
        <v>515.5</v>
      </c>
    </row>
    <row r="45" ht="12.75">
      <c r="B45" s="1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2011-04-18T17:26:32Z</dcterms:created>
  <dcterms:modified xsi:type="dcterms:W3CDTF">2011-08-10T03:04:14Z</dcterms:modified>
  <cp:category/>
  <cp:version/>
  <cp:contentType/>
  <cp:contentStatus/>
</cp:coreProperties>
</file>