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3015" windowWidth="11970" windowHeight="6015" activeTab="0"/>
  </bookViews>
  <sheets>
    <sheet name="Революционная 201.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<sst xmlns="http://schemas.openxmlformats.org/spreadsheetml/2006/main" count="44" uniqueCount="44">
  <si>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 xml:space="preserve">о стоимости содержания общедомового имущества многоквартирного дома </t>
  </si>
  <si>
    <t>Революционная 201/4</t>
  </si>
  <si>
    <t>Статьи доходов</t>
  </si>
  <si>
    <t>Статьи расходов</t>
  </si>
  <si>
    <t>Уборка мусоропровода</t>
  </si>
  <si>
    <t>Уборка лестничных клеток</t>
  </si>
  <si>
    <t>Вывоз крупногабаритного мусора</t>
  </si>
  <si>
    <t>Вывоз твердых бытовых отходов</t>
  </si>
  <si>
    <t>Ремонт лестничной клетки</t>
  </si>
  <si>
    <t>Внешнее благоустройство</t>
  </si>
  <si>
    <t>Итого расходов</t>
  </si>
  <si>
    <t>СМЕТА</t>
  </si>
  <si>
    <t>ОАО "УЖХ Советского района городского округа г.Уфа" на 2011 год</t>
  </si>
  <si>
    <t>Адрес</t>
  </si>
  <si>
    <t>Сумма</t>
  </si>
  <si>
    <t>Ожидаемое начисление населению на 2011 год</t>
  </si>
  <si>
    <t>1. Расходы по текущему ремонту и набору работ</t>
  </si>
  <si>
    <t>Ремонт розлива</t>
  </si>
  <si>
    <t>Ремонт мягкой кровли</t>
  </si>
  <si>
    <t>Общестроительные работы</t>
  </si>
  <si>
    <t>Очистка кровли от снега</t>
  </si>
  <si>
    <t>Промывка ствола мусоропровода</t>
  </si>
  <si>
    <t>Установка пластиковых окон</t>
  </si>
  <si>
    <t>Подготовка отопительному сезону</t>
  </si>
  <si>
    <t>Электромонтажные работы</t>
  </si>
  <si>
    <t>Установка металлических дверей</t>
  </si>
  <si>
    <t>Установка,поверка приборов учета</t>
  </si>
  <si>
    <t>Обслужование насосной станции</t>
  </si>
  <si>
    <t>Ремонт и обслуживание АППЗ иДУ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</si>
  <si>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</si>
  <si>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</si>
  <si>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</si>
  <si>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</si>
  <si>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</si>
  <si>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</si>
  <si>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</si>
  <si>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 xml:space="preserve">    3.2.Услуги жилищных предприятий:</t>
  </si>
  <si>
    <t>Уборка придомовой территории</t>
  </si>
  <si>
    <t>4.Общеэксплуатационные расходы</t>
  </si>
  <si>
    <t>5. Расходы по начислению и сбору платежей, управление жилищным фондом</t>
  </si>
  <si>
    <t>Площадь, м2</t>
  </si>
  <si>
    <t xml:space="preserve">6. Прочие расходы </t>
  </si>
  <si>
    <t>Итого стоимость услуг без НДС</t>
  </si>
  <si>
    <t>Стоимость услуг по содержанию и ремонту жилья с НДС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</si>
</sst>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 Rounded MT Bold"/>
      <family val="2"/>
    </font>
    <font>
      <b/>
      <i/>
      <sz val="10"/>
      <name val="Arial Rounded MT Bold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190" fontId="2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190" fontId="0" fillId="0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190" fontId="4" fillId="0" borderId="1" xfId="0" applyNumberFormat="1" applyFont="1" applyFill="1" applyBorder="1" applyAlignment="1">
      <alignment horizontal="center"/>
    </xf>
    <xf numFmtId="190" fontId="0" fillId="0" borderId="0" xfId="0" applyNumberFormat="1" applyFont="1" applyAlignment="1">
      <alignment/>
    </xf>
    <xf numFmtId="191" fontId="0" fillId="0" borderId="1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190" fontId="3" fillId="0" borderId="1" xfId="0" applyNumberFormat="1" applyFont="1" applyFill="1" applyBorder="1" applyAlignment="1">
      <alignment vertical="center"/>
    </xf>
    <xf numFmtId="190" fontId="3" fillId="0" borderId="1" xfId="0" applyNumberFormat="1" applyFont="1" applyFill="1" applyBorder="1" applyAlignment="1">
      <alignment horizontal="center" vertical="center"/>
    </xf>
    <xf numFmtId="190" fontId="0" fillId="0" borderId="0" xfId="0" applyNumberFormat="1" applyFont="1" applyFill="1" applyAlignment="1">
      <alignment vertical="center"/>
    </xf>
    <xf numFmtId="0" fontId="5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190" fontId="0" fillId="0" borderId="1" xfId="0" applyNumberFormat="1" applyFont="1" applyFill="1" applyBorder="1" applyAlignment="1">
      <alignment horizontal="left" wrapText="1"/>
    </xf>
    <xf numFmtId="190" fontId="0" fillId="0" borderId="0" xfId="0" applyNumberFormat="1" applyFont="1" applyFill="1" applyAlignment="1">
      <alignment horizontal="center"/>
    </xf>
    <xf numFmtId="191" fontId="0" fillId="0" borderId="1" xfId="0" applyNumberFormat="1" applyFont="1" applyFill="1" applyBorder="1" applyAlignment="1">
      <alignment horizontal="left" wrapText="1"/>
    </xf>
    <xf numFmtId="191" fontId="0" fillId="0" borderId="0" xfId="0" applyNumberFormat="1" applyFont="1" applyFill="1" applyAlignment="1">
      <alignment horizontal="center"/>
    </xf>
    <xf numFmtId="0" fontId="0" fillId="0" borderId="1" xfId="0" applyFont="1" applyFill="1" applyBorder="1" applyAlignment="1">
      <alignment vertical="top" wrapText="1"/>
    </xf>
    <xf numFmtId="190" fontId="0" fillId="0" borderId="1" xfId="0" applyNumberFormat="1" applyFont="1" applyFill="1" applyBorder="1" applyAlignment="1">
      <alignment vertical="top" wrapText="1"/>
    </xf>
    <xf numFmtId="190" fontId="5" fillId="0" borderId="1" xfId="0" applyNumberFormat="1" applyFont="1" applyFill="1" applyBorder="1" applyAlignment="1">
      <alignment horizontal="left" vertical="top" wrapText="1"/>
    </xf>
    <xf numFmtId="190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vertical="top" wrapText="1"/>
    </xf>
    <xf numFmtId="190" fontId="0" fillId="0" borderId="0" xfId="0" applyNumberFormat="1" applyFont="1" applyFill="1" applyAlignment="1">
      <alignment/>
    </xf>
    <xf numFmtId="190" fontId="4" fillId="0" borderId="1" xfId="0" applyNumberFormat="1" applyFont="1" applyFill="1" applyBorder="1" applyAlignment="1">
      <alignment/>
    </xf>
    <xf numFmtId="190" fontId="5" fillId="0" borderId="1" xfId="0" applyNumberFormat="1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2" fillId="0" borderId="0" xfId="0" applyNumberFormat="1" applyFont="1" applyFill="1" applyAlignment="1">
      <alignment horizontal="center"/>
    </xf>
    <xf numFmtId="1" fontId="2" fillId="0" borderId="1" xfId="0" applyNumberFormat="1" applyFont="1" applyFill="1" applyBorder="1" applyAlignment="1">
      <alignment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workbookViewId="0" topLeftCell="A1">
      <pane xSplit="1" ySplit="6" topLeftCell="B22" activePane="bottomRight" state="frozen"/>
      <selection pane="topLeft" activeCell="G28" sqref="G28"/>
      <selection pane="topRight" activeCell="G28" sqref="G28"/>
      <selection pane="bottomLeft" activeCell="G28" sqref="G28"/>
      <selection pane="bottomRight" activeCell="A41" activeCellId="1" sqref="A38:IV38 A41:IV41"/>
    </sheetView>
  </sheetViews>
  <sheetFormatPr defaultColWidth="9.140625" defaultRowHeight="12.75"/>
  <cols>
    <col min="1" max="1" width="78.7109375" style="1" customWidth="1"/>
    <col min="2" max="2" width="22.00390625" style="1" bestFit="1" customWidth="1"/>
    <col min="3" max="16384" width="9.140625" style="1" customWidth="1"/>
  </cols>
  <sheetData>
    <row r="1" s="14" customFormat="1" ht="12.75" customHeight="1">
      <c r="A1" s="2" t="s">
        <v>11</v>
      </c>
    </row>
    <row r="2" s="14" customFormat="1" ht="12" customHeight="1">
      <c r="A2" s="2" t="s">
        <v>0</v>
      </c>
    </row>
    <row r="3" s="14" customFormat="1" ht="13.5" customHeight="1">
      <c r="A3" s="2" t="s">
        <v>12</v>
      </c>
    </row>
    <row r="4" spans="1:2" s="16" customFormat="1" ht="12.75">
      <c r="A4" s="15" t="s">
        <v>13</v>
      </c>
      <c r="B4" s="13" t="s">
        <v>1</v>
      </c>
    </row>
    <row r="5" spans="1:2" s="17" customFormat="1" ht="12.75">
      <c r="A5" s="4" t="s">
        <v>2</v>
      </c>
      <c r="B5" s="4" t="s">
        <v>14</v>
      </c>
    </row>
    <row r="6" spans="1:2" s="20" customFormat="1" ht="12.75">
      <c r="A6" s="18" t="s">
        <v>15</v>
      </c>
      <c r="B6" s="19">
        <v>213985.2</v>
      </c>
    </row>
    <row r="7" spans="1:2" s="17" customFormat="1" ht="12.75">
      <c r="A7" s="4" t="s">
        <v>3</v>
      </c>
      <c r="B7" s="4"/>
    </row>
    <row r="8" spans="1:34" s="14" customFormat="1" ht="12.75">
      <c r="A8" s="21" t="s">
        <v>16</v>
      </c>
      <c r="B8" s="3">
        <f>B9+B10+B11+B12+B13+B14+B15+B16+B17+B18+B19+B20+B21+B22</f>
        <v>46317.85457514952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2" s="14" customFormat="1" ht="12.75">
      <c r="A9" s="5" t="s">
        <v>17</v>
      </c>
      <c r="B9" s="6">
        <v>0</v>
      </c>
    </row>
    <row r="10" spans="1:2" s="14" customFormat="1" ht="12.75">
      <c r="A10" s="5" t="s">
        <v>8</v>
      </c>
      <c r="B10" s="6">
        <v>0</v>
      </c>
    </row>
    <row r="11" spans="1:2" s="14" customFormat="1" ht="12.75">
      <c r="A11" s="5" t="s">
        <v>18</v>
      </c>
      <c r="B11" s="6">
        <v>0</v>
      </c>
    </row>
    <row r="12" spans="1:2" s="14" customFormat="1" ht="12.75">
      <c r="A12" s="22" t="s">
        <v>19</v>
      </c>
      <c r="B12" s="6">
        <v>10692.63</v>
      </c>
    </row>
    <row r="13" spans="1:2" s="14" customFormat="1" ht="12.75">
      <c r="A13" s="5" t="s">
        <v>20</v>
      </c>
      <c r="B13" s="6">
        <v>2270.2267516658135</v>
      </c>
    </row>
    <row r="14" spans="1:2" s="14" customFormat="1" ht="12.75">
      <c r="A14" s="22" t="s">
        <v>21</v>
      </c>
      <c r="B14" s="6">
        <v>0</v>
      </c>
    </row>
    <row r="15" spans="1:2" s="14" customFormat="1" ht="12.75">
      <c r="A15" s="22" t="s">
        <v>22</v>
      </c>
      <c r="B15" s="6">
        <v>0</v>
      </c>
    </row>
    <row r="16" spans="1:2" s="14" customFormat="1" ht="12.75">
      <c r="A16" s="5" t="s">
        <v>23</v>
      </c>
      <c r="B16" s="6">
        <v>4997.552060771841</v>
      </c>
    </row>
    <row r="17" spans="1:2" s="14" customFormat="1" ht="12.75">
      <c r="A17" s="5" t="s">
        <v>24</v>
      </c>
      <c r="B17" s="6">
        <v>17042.19</v>
      </c>
    </row>
    <row r="18" spans="1:2" s="24" customFormat="1" ht="12.75">
      <c r="A18" s="23" t="s">
        <v>9</v>
      </c>
      <c r="B18" s="6">
        <v>0</v>
      </c>
    </row>
    <row r="19" spans="1:2" s="26" customFormat="1" ht="12.75">
      <c r="A19" s="25" t="s">
        <v>25</v>
      </c>
      <c r="B19" s="6">
        <f>2542.37288135593*2</f>
        <v>5084.74576271186</v>
      </c>
    </row>
    <row r="20" spans="1:2" s="26" customFormat="1" ht="12.75">
      <c r="A20" s="25" t="s">
        <v>26</v>
      </c>
      <c r="B20" s="6">
        <v>6230.51</v>
      </c>
    </row>
    <row r="21" spans="1:2" s="14" customFormat="1" ht="12.75">
      <c r="A21" s="27" t="s">
        <v>27</v>
      </c>
      <c r="B21" s="28"/>
    </row>
    <row r="22" spans="1:2" s="26" customFormat="1" ht="12.75">
      <c r="A22" s="25" t="s">
        <v>28</v>
      </c>
      <c r="B22" s="12"/>
    </row>
    <row r="23" spans="1:2" s="30" customFormat="1" ht="13.5" customHeight="1">
      <c r="A23" s="29" t="s">
        <v>29</v>
      </c>
      <c r="B23" s="3">
        <v>18998.470169204287</v>
      </c>
    </row>
    <row r="24" spans="1:2" s="31" customFormat="1" ht="12.75">
      <c r="A24" s="21" t="s">
        <v>30</v>
      </c>
      <c r="B24" s="3">
        <f>B25+B31</f>
        <v>66196.60919850683</v>
      </c>
    </row>
    <row r="25" spans="1:2" s="31" customFormat="1" ht="12.75">
      <c r="A25" s="32" t="s">
        <v>31</v>
      </c>
      <c r="B25" s="3">
        <f>B26+B35+B27+B28+B29+B30</f>
        <v>22613.373000000003</v>
      </c>
    </row>
    <row r="26" spans="1:2" s="14" customFormat="1" ht="12.75">
      <c r="A26" s="5" t="s">
        <v>6</v>
      </c>
      <c r="B26" s="10">
        <v>6492.96</v>
      </c>
    </row>
    <row r="27" spans="1:2" s="33" customFormat="1" ht="12.75">
      <c r="A27" s="8" t="s">
        <v>32</v>
      </c>
      <c r="B27" s="6">
        <v>2077.92</v>
      </c>
    </row>
    <row r="28" spans="1:2" s="14" customFormat="1" ht="12.75">
      <c r="A28" s="5" t="s">
        <v>33</v>
      </c>
      <c r="B28" s="6">
        <v>335.475</v>
      </c>
    </row>
    <row r="29" spans="1:2" s="14" customFormat="1" ht="12.75">
      <c r="A29" s="5" t="s">
        <v>34</v>
      </c>
      <c r="B29" s="3">
        <v>597.1679999999999</v>
      </c>
    </row>
    <row r="30" spans="1:2" s="14" customFormat="1" ht="12.75">
      <c r="A30" s="5" t="s">
        <v>35</v>
      </c>
      <c r="B30" s="3">
        <v>0</v>
      </c>
    </row>
    <row r="31" spans="1:2" s="14" customFormat="1" ht="12.75">
      <c r="A31" s="7" t="s">
        <v>36</v>
      </c>
      <c r="B31" s="3">
        <f>B32+B33+B34+B35</f>
        <v>43583.23619850683</v>
      </c>
    </row>
    <row r="32" spans="1:2" s="14" customFormat="1" ht="12.75">
      <c r="A32" s="9" t="s">
        <v>37</v>
      </c>
      <c r="B32" s="10">
        <v>30473.38619850683</v>
      </c>
    </row>
    <row r="33" spans="1:2" s="14" customFormat="1" ht="12.75">
      <c r="A33" s="9" t="s">
        <v>4</v>
      </c>
      <c r="B33" s="10">
        <v>0</v>
      </c>
    </row>
    <row r="34" spans="1:2" s="33" customFormat="1" ht="12.75">
      <c r="A34" s="34" t="s">
        <v>5</v>
      </c>
      <c r="B34" s="10">
        <v>0</v>
      </c>
    </row>
    <row r="35" spans="1:2" s="14" customFormat="1" ht="12.75">
      <c r="A35" s="9" t="s">
        <v>7</v>
      </c>
      <c r="B35" s="10">
        <v>13109.85</v>
      </c>
    </row>
    <row r="36" spans="1:2" s="30" customFormat="1" ht="12.75">
      <c r="A36" s="35" t="s">
        <v>38</v>
      </c>
      <c r="B36" s="3">
        <v>25281.869474781313</v>
      </c>
    </row>
    <row r="37" spans="1:2" s="14" customFormat="1" ht="12.75">
      <c r="A37" s="36" t="s">
        <v>39</v>
      </c>
      <c r="B37" s="3">
        <v>22486.580338983054</v>
      </c>
    </row>
    <row r="38" spans="1:2" s="14" customFormat="1" ht="12.75" hidden="1">
      <c r="A38" s="7" t="s">
        <v>10</v>
      </c>
      <c r="B38" s="3">
        <f>B8+B23+B24+B36+B37</f>
        <v>179281.383756625</v>
      </c>
    </row>
    <row r="39" spans="1:2" s="14" customFormat="1" ht="12.75">
      <c r="A39" s="39" t="s">
        <v>41</v>
      </c>
      <c r="B39" s="6">
        <v>2062.0048409570218</v>
      </c>
    </row>
    <row r="40" spans="1:2" s="14" customFormat="1" ht="12.75">
      <c r="A40" s="39" t="s">
        <v>42</v>
      </c>
      <c r="B40" s="3">
        <f>B38+B39</f>
        <v>181343.38859758203</v>
      </c>
    </row>
    <row r="41" spans="1:2" s="14" customFormat="1" ht="12.75" hidden="1">
      <c r="A41" s="39"/>
      <c r="B41" s="6">
        <f>B40*0.18</f>
        <v>32641.809947564765</v>
      </c>
    </row>
    <row r="42" spans="1:2" s="14" customFormat="1" ht="12.75">
      <c r="A42" s="39" t="s">
        <v>43</v>
      </c>
      <c r="B42" s="3">
        <f>B40+B41</f>
        <v>213985.1985451468</v>
      </c>
    </row>
    <row r="43" spans="1:2" s="14" customFormat="1" ht="12.75">
      <c r="A43" s="37" t="s">
        <v>40</v>
      </c>
      <c r="B43" s="38">
        <v>1658.8</v>
      </c>
    </row>
    <row r="45" ht="12.75">
      <c r="B45" s="1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2011-04-18T17:56:33Z</dcterms:created>
  <dcterms:modified xsi:type="dcterms:W3CDTF">2011-08-10T03:04:16Z</dcterms:modified>
  <cp:category/>
  <cp:version/>
  <cp:contentType/>
  <cp:contentStatus/>
</cp:coreProperties>
</file>