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<sst xmlns="http://schemas.openxmlformats.org/spreadsheetml/2006/main" count="31" uniqueCount="31">
  <si>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</si>
  <si>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Обслуживание насосной станции</t>
  </si>
  <si>
    <t>Статьи доходов</t>
  </si>
  <si>
    <t>Статьи расходов</t>
  </si>
  <si>
    <t>Р.Зорге, 10</t>
  </si>
  <si>
    <t>Уборка мусоропровода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</si>
  <si>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</si>
  <si>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</si>
  <si>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</si>
  <si>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</si>
  <si>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</si>
  <si>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</si>
  <si>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</si>
  <si>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</si>
  <si>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лестничной клетки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</si>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</sst>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1" fontId="0" fillId="0" borderId="10" xfId="54" applyNumberFormat="1" applyFont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0" fontId="23" fillId="0" borderId="0" xfId="54" applyFont="1" applyAlignment="1">
      <alignment horizontal="right" vertical="center" shrinkToFi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0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4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420272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SUM(B11:B15)</f>
        <v>74937.07627118644</v>
      </c>
    </row>
    <row r="11" spans="1:98" s="25" customFormat="1" ht="12.75" customHeight="1">
      <c r="A11" s="22" t="s">
        <v>14</v>
      </c>
      <c r="B11" s="23">
        <f>224663.83/1.18-144450+9-1.5-1300+100-11-888+75.5</f>
        <v>43927.07627118644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2" s="27" customFormat="1" ht="12.75" customHeight="1">
      <c r="A12" s="22" t="s">
        <v>15</v>
      </c>
      <c r="B12" s="26">
        <v>6144</v>
      </c>
    </row>
    <row r="13" spans="1:2" s="27" customFormat="1" ht="12.75" customHeight="1">
      <c r="A13" s="22" t="s">
        <v>16</v>
      </c>
      <c r="B13" s="28">
        <v>532</v>
      </c>
    </row>
    <row r="14" spans="1:2" s="27" customFormat="1" ht="12.75" customHeight="1">
      <c r="A14" s="29" t="s">
        <v>1</v>
      </c>
      <c r="B14" s="30">
        <v>22869</v>
      </c>
    </row>
    <row r="15" spans="1:2" s="33" customFormat="1" ht="12.75" customHeight="1">
      <c r="A15" s="31" t="s">
        <v>17</v>
      </c>
      <c r="B15" s="32">
        <v>1465</v>
      </c>
    </row>
    <row r="16" spans="1:2" s="35" customFormat="1" ht="14.25">
      <c r="A16" s="34" t="s">
        <v>18</v>
      </c>
      <c r="B16" s="13">
        <v>20016</v>
      </c>
    </row>
    <row r="17" spans="1:2" s="19" customFormat="1" ht="13.5" customHeight="1">
      <c r="A17" s="36" t="s">
        <v>19</v>
      </c>
      <c r="B17" s="13">
        <f>B18+B24</f>
        <v>178285</v>
      </c>
    </row>
    <row r="18" spans="1:2" s="19" customFormat="1" ht="13.5" customHeight="1">
      <c r="A18" s="37" t="s">
        <v>20</v>
      </c>
      <c r="B18" s="38">
        <f>B19+B20+B21+B22+B23</f>
        <v>92495</v>
      </c>
    </row>
    <row r="19" spans="1:2" s="39" customFormat="1" ht="13.5" customHeight="1">
      <c r="A19" s="29" t="s">
        <v>7</v>
      </c>
      <c r="B19" s="28">
        <v>15213.5</v>
      </c>
    </row>
    <row r="20" spans="1:2" s="42" customFormat="1" ht="13.5" customHeight="1">
      <c r="A20" s="40" t="s">
        <v>21</v>
      </c>
      <c r="B20" s="41">
        <v>1442.5</v>
      </c>
    </row>
    <row r="21" spans="1:2" s="44" customFormat="1" ht="13.5" customHeight="1">
      <c r="A21" s="43" t="s">
        <v>8</v>
      </c>
      <c r="B21" s="41">
        <v>1274</v>
      </c>
    </row>
    <row r="22" spans="1:2" s="27" customFormat="1" ht="12.75" customHeight="1">
      <c r="A22" s="22" t="s">
        <v>22</v>
      </c>
      <c r="B22" s="30">
        <v>1574</v>
      </c>
    </row>
    <row r="23" spans="1:2" s="45" customFormat="1" ht="12.75" customHeight="1">
      <c r="A23" s="29" t="s">
        <v>23</v>
      </c>
      <c r="B23" s="23">
        <v>72991</v>
      </c>
    </row>
    <row r="24" spans="1:2" s="27" customFormat="1" ht="12.75" customHeight="1">
      <c r="A24" s="46" t="s">
        <v>24</v>
      </c>
      <c r="B24" s="38">
        <f>B25+B26+B27</f>
        <v>85790</v>
      </c>
    </row>
    <row r="25" spans="1:2" s="42" customFormat="1" ht="13.5" customHeight="1">
      <c r="A25" s="47" t="s">
        <v>25</v>
      </c>
      <c r="B25" s="28">
        <v>42478</v>
      </c>
    </row>
    <row r="26" spans="1:2" s="42" customFormat="1" ht="13.5" customHeight="1">
      <c r="A26" s="29" t="s">
        <v>5</v>
      </c>
      <c r="B26" s="28">
        <v>35619</v>
      </c>
    </row>
    <row r="27" spans="1:2" s="42" customFormat="1" ht="13.5" customHeight="1">
      <c r="A27" s="29" t="s">
        <v>6</v>
      </c>
      <c r="B27" s="28">
        <v>7693</v>
      </c>
    </row>
    <row r="28" spans="1:2" s="49" customFormat="1" ht="12" customHeight="1">
      <c r="A28" s="48" t="s">
        <v>26</v>
      </c>
      <c r="B28" s="13">
        <v>28387</v>
      </c>
    </row>
    <row r="29" spans="1:2" s="24" customFormat="1" ht="12" customHeight="1">
      <c r="A29" s="50" t="s">
        <v>27</v>
      </c>
      <c r="B29" s="13">
        <v>44164</v>
      </c>
    </row>
    <row r="30" spans="1:2" s="11" customFormat="1" ht="12.75" customHeight="1">
      <c r="A30" s="51" t="s">
        <v>28</v>
      </c>
      <c r="B30" s="13">
        <v>10374</v>
      </c>
    </row>
    <row r="31" spans="1:2" s="11" customFormat="1" ht="12.75" customHeight="1">
      <c r="A31" s="52" t="s">
        <v>29</v>
      </c>
      <c r="B31" s="16">
        <v>420272</v>
      </c>
    </row>
    <row r="32" spans="1:2" s="55" customFormat="1" ht="12.75" customHeight="1">
      <c r="A32" s="53" t="s">
        <v>30</v>
      </c>
      <c r="B32" s="54">
        <v>2201.3</v>
      </c>
    </row>
    <row r="33" ht="15">
      <c r="A33" s="56"/>
    </row>
    <row r="34" spans="1:2" ht="15">
      <c r="A34" s="57"/>
      <c r="B34" s="58"/>
    </row>
    <row r="35" spans="1:2" ht="15">
      <c r="A35" s="59"/>
      <c r="B35" s="60"/>
    </row>
    <row r="36" spans="1:2" ht="15">
      <c r="A36" s="57"/>
      <c r="B36" s="58"/>
    </row>
    <row r="37" spans="1:124" s="61" customFormat="1" ht="15">
      <c r="A37" s="59"/>
      <c r="B37" s="5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  <row r="38" spans="1:124" s="61" customFormat="1" ht="15">
      <c r="A38" s="57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</row>
    <row r="40" spans="1:124" s="61" customFormat="1" ht="15">
      <c r="A40" s="6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