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0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<sst xmlns="http://schemas.openxmlformats.org/spreadsheetml/2006/main" count="30" uniqueCount="30">
  <si>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</si>
  <si>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Р.Зорге, 20/1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</si>
  <si>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</si>
  <si>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</si>
  <si>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</si>
  <si>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</si>
  <si>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</si>
  <si>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</si>
  <si>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</si>
  <si>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</si>
  <si>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</si>
  <si>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</si>
  <si>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</si>
  <si>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Сантехнические работы</t>
  </si>
  <si>
    <t>Подготовка к отопительному сезону</t>
  </si>
  <si>
    <t>Электромонтажные работы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</si>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</sst>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8" fillId="0" borderId="0" xfId="54" applyNumberFormat="1" applyFont="1" applyAlignment="1">
      <alignment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9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3" customWidth="1"/>
    <col min="2" max="2" width="15.421875" style="2" customWidth="1"/>
    <col min="3" max="3" width="12.140625" style="3" bestFit="1" customWidth="1"/>
    <col min="4" max="16384" width="9.140625" style="3" customWidth="1"/>
  </cols>
  <sheetData>
    <row r="1" ht="15">
      <c r="A1" s="1" t="s">
        <v>7</v>
      </c>
    </row>
    <row r="2" ht="15">
      <c r="A2" s="4" t="s">
        <v>8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9</v>
      </c>
    </row>
    <row r="7" spans="1:2" s="14" customFormat="1" ht="12.75" customHeight="1">
      <c r="A7" s="15" t="s">
        <v>10</v>
      </c>
      <c r="B7" s="16">
        <v>338341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11</v>
      </c>
      <c r="B10" s="13">
        <f>SUM(B11:B16)</f>
        <v>91987.28813559322</v>
      </c>
    </row>
    <row r="11" spans="1:99" s="25" customFormat="1" ht="12.75" customHeight="1">
      <c r="A11" s="22" t="s">
        <v>12</v>
      </c>
      <c r="B11" s="23">
        <f>15785+7954</f>
        <v>23739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99" s="25" customFormat="1" ht="12.75" customHeight="1">
      <c r="A12" s="22" t="s">
        <v>13</v>
      </c>
      <c r="B12" s="23">
        <v>10930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</row>
    <row r="13" spans="1:99" s="25" customFormat="1" ht="12.75" customHeight="1">
      <c r="A13" s="22" t="s">
        <v>14</v>
      </c>
      <c r="B13" s="23">
        <f>34323/1.18+17443</f>
        <v>46530.28813559322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</row>
    <row r="14" spans="1:2" s="27" customFormat="1" ht="12.75" customHeight="1">
      <c r="A14" s="22" t="s">
        <v>15</v>
      </c>
      <c r="B14" s="26">
        <f>7373+1500</f>
        <v>8873</v>
      </c>
    </row>
    <row r="15" spans="1:2" s="27" customFormat="1" ht="12.75" customHeight="1">
      <c r="A15" s="22" t="s">
        <v>16</v>
      </c>
      <c r="B15" s="28">
        <v>532</v>
      </c>
    </row>
    <row r="16" spans="1:3" s="32" customFormat="1" ht="12.75" customHeight="1">
      <c r="A16" s="29" t="s">
        <v>17</v>
      </c>
      <c r="B16" s="30">
        <v>1383</v>
      </c>
      <c r="C16" s="31"/>
    </row>
    <row r="17" spans="1:2" s="34" customFormat="1" ht="14.25">
      <c r="A17" s="33" t="s">
        <v>18</v>
      </c>
      <c r="B17" s="13">
        <v>32629</v>
      </c>
    </row>
    <row r="18" spans="1:2" s="19" customFormat="1" ht="13.5" customHeight="1">
      <c r="A18" s="35" t="s">
        <v>19</v>
      </c>
      <c r="B18" s="13">
        <f>B19+B24</f>
        <v>84480</v>
      </c>
    </row>
    <row r="19" spans="1:2" s="19" customFormat="1" ht="13.5" customHeight="1">
      <c r="A19" s="36" t="s">
        <v>20</v>
      </c>
      <c r="B19" s="37">
        <f>B20+B21+B22+B23</f>
        <v>29624</v>
      </c>
    </row>
    <row r="20" spans="1:2" s="39" customFormat="1" ht="13.5" customHeight="1">
      <c r="A20" s="38" t="s">
        <v>5</v>
      </c>
      <c r="B20" s="28">
        <v>22659</v>
      </c>
    </row>
    <row r="21" spans="1:2" s="42" customFormat="1" ht="13.5" customHeight="1">
      <c r="A21" s="40" t="s">
        <v>21</v>
      </c>
      <c r="B21" s="41">
        <v>1732</v>
      </c>
    </row>
    <row r="22" spans="1:2" s="44" customFormat="1" ht="13.5" customHeight="1">
      <c r="A22" s="43" t="s">
        <v>6</v>
      </c>
      <c r="B22" s="41">
        <v>2747</v>
      </c>
    </row>
    <row r="23" spans="1:2" s="27" customFormat="1" ht="12.75" customHeight="1">
      <c r="A23" s="22" t="s">
        <v>22</v>
      </c>
      <c r="B23" s="45">
        <v>2486</v>
      </c>
    </row>
    <row r="24" spans="1:2" s="27" customFormat="1" ht="12.75" customHeight="1">
      <c r="A24" s="46" t="s">
        <v>23</v>
      </c>
      <c r="B24" s="37">
        <f>B25+B26</f>
        <v>54856</v>
      </c>
    </row>
    <row r="25" spans="1:2" s="42" customFormat="1" ht="13.5" customHeight="1">
      <c r="A25" s="47" t="s">
        <v>24</v>
      </c>
      <c r="B25" s="28">
        <v>43398</v>
      </c>
    </row>
    <row r="26" spans="1:2" s="42" customFormat="1" ht="13.5" customHeight="1">
      <c r="A26" s="38" t="s">
        <v>4</v>
      </c>
      <c r="B26" s="28">
        <v>11458</v>
      </c>
    </row>
    <row r="27" spans="1:2" s="49" customFormat="1" ht="12" customHeight="1">
      <c r="A27" s="48" t="s">
        <v>25</v>
      </c>
      <c r="B27" s="13">
        <v>33728</v>
      </c>
    </row>
    <row r="28" spans="1:2" s="24" customFormat="1" ht="12" customHeight="1">
      <c r="A28" s="50" t="s">
        <v>26</v>
      </c>
      <c r="B28" s="13">
        <v>35554</v>
      </c>
    </row>
    <row r="29" spans="1:2" s="11" customFormat="1" ht="12.75" customHeight="1">
      <c r="A29" s="51" t="s">
        <v>27</v>
      </c>
      <c r="B29" s="13">
        <v>8351</v>
      </c>
    </row>
    <row r="30" spans="1:2" s="11" customFormat="1" ht="12.75" customHeight="1">
      <c r="A30" s="52" t="s">
        <v>28</v>
      </c>
      <c r="B30" s="16">
        <v>338341</v>
      </c>
    </row>
    <row r="31" spans="1:2" s="55" customFormat="1" ht="12.75" customHeight="1">
      <c r="A31" s="53" t="s">
        <v>29</v>
      </c>
      <c r="B31" s="54">
        <v>2615.5</v>
      </c>
    </row>
    <row r="32" ht="15">
      <c r="A32" s="56"/>
    </row>
    <row r="33" spans="1:2" ht="15">
      <c r="A33" s="57"/>
      <c r="B33" s="58"/>
    </row>
    <row r="34" spans="1:2" ht="15">
      <c r="A34" s="59"/>
      <c r="B34" s="60"/>
    </row>
    <row r="35" spans="1:2" ht="15">
      <c r="A35" s="57"/>
      <c r="B35" s="58"/>
    </row>
    <row r="36" spans="1:116" s="61" customFormat="1" ht="15">
      <c r="A36" s="59"/>
      <c r="B36" s="5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s="61" customFormat="1" ht="15">
      <c r="A37" s="57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9" spans="1:116" s="61" customFormat="1" ht="15">
      <c r="A39" s="6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