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4.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<sst xmlns="http://schemas.openxmlformats.org/spreadsheetml/2006/main" count="35" uniqueCount="35">
  <si>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Сумма</t>
  </si>
  <si>
    <t>Статьи доходов</t>
  </si>
  <si>
    <t>Статьи расходов</t>
  </si>
  <si>
    <t>Р.Зорге, 24/1</t>
  </si>
  <si>
    <t>Уборка мусоропровода</t>
  </si>
  <si>
    <t>Уборка лестничных клеток</t>
  </si>
  <si>
    <t>Вывоз крупно-габаритного мусора</t>
  </si>
  <si>
    <t>Вывоз твердых бытовых отходов</t>
  </si>
  <si>
    <t>Внешнее благоустройство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</si>
  <si>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</si>
  <si>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</si>
  <si>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</si>
  <si>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</si>
  <si>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</si>
  <si>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</si>
  <si>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</si>
  <si>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</si>
  <si>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</si>
  <si>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</si>
  <si>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</si>
  <si>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</si>
  <si>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</si>
  <si>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</si>
  <si>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</si>
  <si>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</si>
  <si>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</si>
  <si>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</si>
  <si>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на содержание лифтов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</si>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</sst>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1" fontId="22" fillId="0" borderId="10" xfId="54" applyNumberFormat="1" applyFont="1" applyBorder="1" applyAlignment="1">
      <alignment horizontal="center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9" fillId="0" borderId="10" xfId="54" applyFont="1" applyBorder="1" applyAlignment="1">
      <alignment horizontal="center" vertic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30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6" fillId="0" borderId="0" xfId="54" applyFont="1" applyFill="1" applyAlignment="1">
      <alignment wrapText="1"/>
      <protection/>
    </xf>
    <xf numFmtId="1" fontId="0" fillId="0" borderId="10" xfId="54" applyNumberFormat="1" applyFont="1" applyBorder="1" applyAlignment="1">
      <alignment horizontal="center"/>
      <protection/>
    </xf>
    <xf numFmtId="0" fontId="23" fillId="0" borderId="0" xfId="54" applyFont="1" applyAlignment="1">
      <alignment horizontal="right" vertical="center" shrinkToFi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4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3" customWidth="1"/>
    <col min="2" max="2" width="15.421875" style="2" customWidth="1"/>
    <col min="3" max="16384" width="9.140625" style="3" customWidth="1"/>
  </cols>
  <sheetData>
    <row r="1" ht="15">
      <c r="A1" s="1" t="s">
        <v>11</v>
      </c>
    </row>
    <row r="2" ht="15">
      <c r="A2" s="4" t="s">
        <v>12</v>
      </c>
    </row>
    <row r="3" ht="15">
      <c r="A3" s="5"/>
    </row>
    <row r="4" spans="1:2" s="8" customFormat="1" ht="12.75" customHeight="1">
      <c r="A4" s="6"/>
      <c r="B4" s="7" t="s">
        <v>3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1</v>
      </c>
      <c r="B6" s="13" t="s">
        <v>13</v>
      </c>
    </row>
    <row r="7" spans="1:2" s="14" customFormat="1" ht="12.75" customHeight="1">
      <c r="A7" s="15" t="s">
        <v>14</v>
      </c>
      <c r="B7" s="16">
        <v>457048</v>
      </c>
    </row>
    <row r="8" spans="1:2" s="14" customFormat="1" ht="12.75" customHeight="1">
      <c r="A8" s="17"/>
      <c r="B8" s="16"/>
    </row>
    <row r="9" spans="1:2" s="20" customFormat="1" ht="13.5" customHeight="1">
      <c r="A9" s="18" t="s">
        <v>2</v>
      </c>
      <c r="B9" s="19" t="s">
        <v>0</v>
      </c>
    </row>
    <row r="10" spans="1:2" s="22" customFormat="1" ht="12.75" customHeight="1">
      <c r="A10" s="21" t="s">
        <v>15</v>
      </c>
      <c r="B10" s="13">
        <f>SUM(B11:B18)</f>
        <v>115469.65322033898</v>
      </c>
    </row>
    <row r="11" spans="1:98" s="26" customFormat="1" ht="12.75" customHeight="1">
      <c r="A11" s="23" t="s">
        <v>16</v>
      </c>
      <c r="B11" s="24">
        <v>2500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</row>
    <row r="12" spans="1:98" s="26" customFormat="1" ht="12.75" customHeight="1">
      <c r="A12" s="23" t="s">
        <v>17</v>
      </c>
      <c r="B12" s="24">
        <f>1258</f>
        <v>1258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8" s="26" customFormat="1" ht="12.75" customHeight="1">
      <c r="A13" s="23" t="s">
        <v>18</v>
      </c>
      <c r="B13" s="24">
        <f>23376+11697</f>
        <v>35073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</row>
    <row r="14" spans="1:98" s="26" customFormat="1" ht="12.75" customHeight="1">
      <c r="A14" s="23" t="s">
        <v>19</v>
      </c>
      <c r="B14" s="24">
        <f>33672/1.18+9373</f>
        <v>37908.59322033898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</row>
    <row r="15" spans="1:2" s="28" customFormat="1" ht="12.75" customHeight="1">
      <c r="A15" s="23" t="s">
        <v>9</v>
      </c>
      <c r="B15" s="27">
        <f>4648+6636</f>
        <v>11284</v>
      </c>
    </row>
    <row r="16" spans="1:2" s="28" customFormat="1" ht="12.75" customHeight="1">
      <c r="A16" s="23" t="s">
        <v>8</v>
      </c>
      <c r="B16" s="27">
        <f>5185+20612</f>
        <v>25797</v>
      </c>
    </row>
    <row r="17" spans="1:2" s="28" customFormat="1" ht="12.75" customHeight="1">
      <c r="A17" s="23" t="s">
        <v>20</v>
      </c>
      <c r="B17" s="29">
        <v>266.06</v>
      </c>
    </row>
    <row r="18" spans="1:2" s="32" customFormat="1" ht="12.75" customHeight="1">
      <c r="A18" s="30" t="s">
        <v>21</v>
      </c>
      <c r="B18" s="31">
        <v>1383</v>
      </c>
    </row>
    <row r="19" spans="1:2" s="34" customFormat="1" ht="14.25">
      <c r="A19" s="33" t="s">
        <v>22</v>
      </c>
      <c r="B19" s="13">
        <v>20042</v>
      </c>
    </row>
    <row r="20" spans="1:2" s="20" customFormat="1" ht="13.5" customHeight="1">
      <c r="A20" s="35" t="s">
        <v>23</v>
      </c>
      <c r="B20" s="13">
        <f>B21+B27</f>
        <v>163650</v>
      </c>
    </row>
    <row r="21" spans="1:2" s="20" customFormat="1" ht="13.5" customHeight="1">
      <c r="A21" s="36" t="s">
        <v>24</v>
      </c>
      <c r="B21" s="37">
        <f>B22+B23+B24+B25+B26</f>
        <v>82193</v>
      </c>
    </row>
    <row r="22" spans="1:2" s="39" customFormat="1" ht="13.5" customHeight="1">
      <c r="A22" s="38" t="s">
        <v>7</v>
      </c>
      <c r="B22" s="29">
        <v>17642</v>
      </c>
    </row>
    <row r="23" spans="1:2" s="42" customFormat="1" ht="13.5" customHeight="1">
      <c r="A23" s="40" t="s">
        <v>25</v>
      </c>
      <c r="B23" s="41">
        <v>1558</v>
      </c>
    </row>
    <row r="24" spans="1:2" s="44" customFormat="1" ht="13.5" customHeight="1">
      <c r="A24" s="43" t="s">
        <v>10</v>
      </c>
      <c r="B24" s="41">
        <v>1629</v>
      </c>
    </row>
    <row r="25" spans="1:2" s="28" customFormat="1" ht="12.75" customHeight="1">
      <c r="A25" s="23" t="s">
        <v>26</v>
      </c>
      <c r="B25" s="45">
        <v>1661</v>
      </c>
    </row>
    <row r="26" spans="1:2" s="46" customFormat="1" ht="12.75" customHeight="1">
      <c r="A26" s="38" t="s">
        <v>27</v>
      </c>
      <c r="B26" s="24">
        <v>59703</v>
      </c>
    </row>
    <row r="27" spans="1:2" s="28" customFormat="1" ht="12.75" customHeight="1">
      <c r="A27" s="47" t="s">
        <v>28</v>
      </c>
      <c r="B27" s="37">
        <f>B28+B29+B30+B31</f>
        <v>81457</v>
      </c>
    </row>
    <row r="28" spans="1:2" s="42" customFormat="1" ht="13.5" customHeight="1">
      <c r="A28" s="48" t="s">
        <v>29</v>
      </c>
      <c r="B28" s="29">
        <v>20186.5</v>
      </c>
    </row>
    <row r="29" spans="1:2" s="42" customFormat="1" ht="13.5" customHeight="1">
      <c r="A29" s="38" t="s">
        <v>4</v>
      </c>
      <c r="B29" s="29">
        <v>30721.5</v>
      </c>
    </row>
    <row r="30" spans="1:2" s="42" customFormat="1" ht="13.5" customHeight="1">
      <c r="A30" s="38" t="s">
        <v>5</v>
      </c>
      <c r="B30" s="29">
        <v>21628</v>
      </c>
    </row>
    <row r="31" spans="1:2" s="42" customFormat="1" ht="13.5" customHeight="1">
      <c r="A31" s="38" t="s">
        <v>6</v>
      </c>
      <c r="B31" s="29">
        <v>8921</v>
      </c>
    </row>
    <row r="32" spans="1:2" s="50" customFormat="1" ht="12" customHeight="1">
      <c r="A32" s="49" t="s">
        <v>30</v>
      </c>
      <c r="B32" s="13">
        <v>28858</v>
      </c>
    </row>
    <row r="33" spans="1:2" s="25" customFormat="1" ht="12" customHeight="1">
      <c r="A33" s="51" t="s">
        <v>31</v>
      </c>
      <c r="B33" s="13">
        <v>48029</v>
      </c>
    </row>
    <row r="34" spans="1:2" s="11" customFormat="1" ht="12.75" customHeight="1">
      <c r="A34" s="52" t="s">
        <v>32</v>
      </c>
      <c r="B34" s="13">
        <v>11281</v>
      </c>
    </row>
    <row r="35" spans="1:2" s="11" customFormat="1" ht="12.75" customHeight="1">
      <c r="A35" s="53" t="s">
        <v>33</v>
      </c>
      <c r="B35" s="16">
        <v>457048</v>
      </c>
    </row>
    <row r="36" spans="1:2" s="56" customFormat="1" ht="12.75" customHeight="1">
      <c r="A36" s="54" t="s">
        <v>34</v>
      </c>
      <c r="B36" s="55">
        <v>2237.8</v>
      </c>
    </row>
    <row r="37" ht="15">
      <c r="A37" s="57"/>
    </row>
    <row r="38" spans="1:2" ht="15">
      <c r="A38" s="58"/>
      <c r="B38" s="59"/>
    </row>
    <row r="39" spans="1:2" ht="15">
      <c r="A39" s="60"/>
      <c r="B39" s="61"/>
    </row>
    <row r="40" spans="1:2" ht="15">
      <c r="A40" s="58"/>
      <c r="B40" s="59"/>
    </row>
    <row r="41" spans="1:2" ht="15">
      <c r="A41" s="60"/>
      <c r="B41" s="59"/>
    </row>
    <row r="42" ht="15">
      <c r="A42" s="58"/>
    </row>
    <row r="44" ht="15">
      <c r="A44" s="62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2011-08-05T09:41:01Z</dcterms:modified>
  <cp:category/>
  <cp:version/>
  <cp:contentType/>
  <cp:contentStatus/>
</cp:coreProperties>
</file>