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590" windowWidth="9915" windowHeight="46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<sst xmlns="http://schemas.openxmlformats.org/spreadsheetml/2006/main" count="39" uniqueCount="38">
  <si>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Статьи доходов</t>
  </si>
  <si>
    <t>Статьи расходов</t>
  </si>
  <si>
    <t>Уборка мусоропровода</t>
  </si>
  <si>
    <t>Уборка лестничных клеток</t>
  </si>
  <si>
    <t>Вывоз твердых бытовых отходов</t>
  </si>
  <si>
    <t>Дезинсекция и дератизация</t>
  </si>
  <si>
    <t>Ремонт розлива</t>
  </si>
  <si>
    <t>Ремонт кровли</t>
  </si>
  <si>
    <t>Ремонт лестничной клетки</t>
  </si>
  <si>
    <t xml:space="preserve">Общестроительные работы </t>
  </si>
  <si>
    <t>Сантехнические работы</t>
  </si>
  <si>
    <t>Внешнее благоустройство</t>
  </si>
  <si>
    <t>Обслуживание ВДГО</t>
  </si>
  <si>
    <t>НДС 18%</t>
  </si>
  <si>
    <t>СМЕТА</t>
  </si>
  <si>
    <t xml:space="preserve"> стоимости работ по содержанию и ремонту общедомового имущества  на 2011 год</t>
  </si>
  <si>
    <t>Ожидаемое начисление населению за 2011 год</t>
  </si>
  <si>
    <t>1. Расходы по текущему ремонту и набору работ:</t>
  </si>
  <si>
    <t>Очистка кровли, козырьков от снега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</si>
  <si>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</si>
  <si>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</si>
  <si>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</si>
  <si>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</si>
  <si>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</si>
  <si>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</si>
  <si>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</si>
  <si>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>Затраты по содержанию лифтов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</si>
  <si>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</si>
  <si>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</si>
  <si>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</si>
  <si>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</si>
  <si>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</si>
  <si>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</si>
  <si>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</si>
  <si>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</si>
  <si>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м2.</t>
  </si>
  <si>
    <t>9 Января 33</t>
  </si>
  <si>
    <t>сумма, руб.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</si>
</sst>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_ ;[Red]\-0.00\ "/>
    <numFmt numFmtId="188" formatCode="[$-FC19]d\ mmmm\ yyyy\ &quot;г.&quot;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3" fontId="20" fillId="0" borderId="0" xfId="0" applyNumberFormat="1" applyFont="1" applyFill="1" applyBorder="1" applyAlignment="1">
      <alignment horizontal="center" vertical="top" wrapText="1"/>
    </xf>
    <xf numFmtId="3" fontId="19" fillId="0" borderId="0" xfId="0" applyNumberFormat="1" applyFont="1" applyFill="1" applyBorder="1" applyAlignment="1">
      <alignment horizontal="center" vertical="top" wrapText="1"/>
    </xf>
    <xf numFmtId="3" fontId="18" fillId="0" borderId="10" xfId="0" applyNumberFormat="1" applyFont="1" applyFill="1" applyBorder="1" applyAlignment="1">
      <alignment vertical="top" wrapText="1"/>
    </xf>
    <xf numFmtId="3" fontId="21" fillId="0" borderId="11" xfId="0" applyNumberFormat="1" applyFont="1" applyFill="1" applyBorder="1" applyAlignment="1">
      <alignment horizontal="center" vertical="top"/>
    </xf>
    <xf numFmtId="3" fontId="21" fillId="0" borderId="12" xfId="0" applyNumberFormat="1" applyFont="1" applyFill="1" applyBorder="1" applyAlignment="1">
      <alignment vertical="top"/>
    </xf>
    <xf numFmtId="3" fontId="18" fillId="0" borderId="13" xfId="0" applyNumberFormat="1" applyFont="1" applyFill="1" applyBorder="1" applyAlignment="1">
      <alignment vertical="top"/>
    </xf>
    <xf numFmtId="3" fontId="21" fillId="0" borderId="13" xfId="0" applyNumberFormat="1" applyFont="1" applyFill="1" applyBorder="1" applyAlignment="1">
      <alignment horizontal="center" vertical="top"/>
    </xf>
    <xf numFmtId="3" fontId="19" fillId="0" borderId="13" xfId="0" applyNumberFormat="1" applyFont="1" applyFill="1" applyBorder="1" applyAlignment="1">
      <alignment horizontal="left" vertical="top"/>
    </xf>
    <xf numFmtId="3" fontId="18" fillId="0" borderId="13" xfId="0" applyNumberFormat="1" applyFont="1" applyFill="1" applyBorder="1" applyAlignment="1">
      <alignment vertical="top" wrapText="1"/>
    </xf>
    <xf numFmtId="3" fontId="19" fillId="0" borderId="13" xfId="0" applyNumberFormat="1" applyFont="1" applyFill="1" applyBorder="1" applyAlignment="1">
      <alignment horizontal="left" vertical="top" wrapText="1"/>
    </xf>
    <xf numFmtId="3" fontId="22" fillId="0" borderId="13" xfId="0" applyNumberFormat="1" applyFont="1" applyFill="1" applyBorder="1" applyAlignment="1">
      <alignment horizontal="left" vertical="top"/>
    </xf>
    <xf numFmtId="3" fontId="18" fillId="0" borderId="14" xfId="0" applyNumberFormat="1" applyFont="1" applyFill="1" applyBorder="1" applyAlignment="1">
      <alignment horizontal="left" vertical="top"/>
    </xf>
    <xf numFmtId="3" fontId="18" fillId="0" borderId="13" xfId="0" applyNumberFormat="1" applyFont="1" applyFill="1" applyBorder="1" applyAlignment="1">
      <alignment horizontal="left" vertical="top"/>
    </xf>
    <xf numFmtId="3" fontId="19" fillId="0" borderId="13" xfId="0" applyNumberFormat="1" applyFont="1" applyFill="1" applyBorder="1" applyAlignment="1">
      <alignment/>
    </xf>
    <xf numFmtId="3" fontId="19" fillId="0" borderId="13" xfId="0" applyNumberFormat="1" applyFont="1" applyFill="1" applyBorder="1" applyAlignment="1">
      <alignment vertical="top"/>
    </xf>
    <xf numFmtId="3" fontId="18" fillId="22" borderId="13" xfId="0" applyNumberFormat="1" applyFont="1" applyFill="1" applyBorder="1" applyAlignment="1">
      <alignment vertical="top"/>
    </xf>
    <xf numFmtId="0" fontId="0" fillId="0" borderId="15" xfId="0" applyFont="1" applyFill="1" applyBorder="1" applyAlignment="1">
      <alignment vertical="top"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 wrapText="1"/>
    </xf>
    <xf numFmtId="3" fontId="21" fillId="0" borderId="11" xfId="0" applyNumberFormat="1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21" fillId="0" borderId="15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/>
    </xf>
    <xf numFmtId="3" fontId="0" fillId="0" borderId="0" xfId="0" applyNumberForma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workbookViewId="0" topLeftCell="A1">
      <selection activeCell="A25" sqref="A25:IV26"/>
    </sheetView>
  </sheetViews>
  <sheetFormatPr defaultColWidth="9.140625" defaultRowHeight="12.75"/>
  <cols>
    <col min="1" max="1" width="72.8515625" style="18" customWidth="1"/>
    <col min="2" max="2" width="14.7109375" style="18" customWidth="1"/>
  </cols>
  <sheetData>
    <row r="1" spans="1:2" ht="12.75">
      <c r="A1" s="1"/>
      <c r="B1" s="19"/>
    </row>
    <row r="2" spans="1:2" ht="12.75">
      <c r="A2" s="2" t="s">
        <v>14</v>
      </c>
      <c r="B2" s="19"/>
    </row>
    <row r="3" spans="1:2" ht="12.75">
      <c r="A3" s="2" t="s">
        <v>15</v>
      </c>
      <c r="B3" s="19"/>
    </row>
    <row r="4" spans="1:2" ht="12.75">
      <c r="A4" s="3"/>
      <c r="B4" s="20" t="s">
        <v>36</v>
      </c>
    </row>
    <row r="5" spans="1:2" ht="12.75">
      <c r="A5" s="4" t="s">
        <v>0</v>
      </c>
      <c r="B5" s="21" t="s">
        <v>37</v>
      </c>
    </row>
    <row r="6" spans="1:2" ht="12.75">
      <c r="A6" s="5" t="s">
        <v>16</v>
      </c>
      <c r="B6" s="22">
        <v>30491.04</v>
      </c>
    </row>
    <row r="7" spans="1:2" ht="12.75">
      <c r="A7" s="6"/>
      <c r="B7" s="23"/>
    </row>
    <row r="8" spans="1:2" ht="12.75">
      <c r="A8" s="7" t="s">
        <v>1</v>
      </c>
      <c r="B8" s="24" t="s">
        <v>37</v>
      </c>
    </row>
    <row r="9" spans="1:2" ht="12.75">
      <c r="A9" s="8" t="s">
        <v>17</v>
      </c>
      <c r="B9" s="25">
        <f>SUM(B10:B19)</f>
        <v>368.11</v>
      </c>
    </row>
    <row r="10" spans="1:2" ht="12.75" hidden="1">
      <c r="A10" s="6" t="s">
        <v>6</v>
      </c>
      <c r="B10" s="26">
        <v>0</v>
      </c>
    </row>
    <row r="11" spans="1:2" ht="12.75" hidden="1">
      <c r="A11" s="6" t="s">
        <v>8</v>
      </c>
      <c r="B11" s="26">
        <v>0</v>
      </c>
    </row>
    <row r="12" spans="1:2" ht="12.75" hidden="1">
      <c r="A12" s="6" t="s">
        <v>7</v>
      </c>
      <c r="B12" s="26">
        <v>0</v>
      </c>
    </row>
    <row r="13" spans="1:2" ht="12.75">
      <c r="A13" s="9" t="s">
        <v>18</v>
      </c>
      <c r="B13" s="26">
        <v>368.11</v>
      </c>
    </row>
    <row r="14" spans="1:2" ht="12.75" hidden="1">
      <c r="A14" s="9" t="s">
        <v>9</v>
      </c>
      <c r="B14" s="26">
        <v>0</v>
      </c>
    </row>
    <row r="15" spans="1:2" ht="12.75" hidden="1">
      <c r="A15" s="9" t="s">
        <v>10</v>
      </c>
      <c r="B15" s="26">
        <v>0</v>
      </c>
    </row>
    <row r="16" spans="1:2" ht="12.75" hidden="1">
      <c r="A16" s="9" t="s">
        <v>19</v>
      </c>
      <c r="B16" s="26">
        <v>0</v>
      </c>
    </row>
    <row r="17" spans="1:2" ht="12.75" hidden="1">
      <c r="A17" s="9" t="s">
        <v>20</v>
      </c>
      <c r="B17" s="26">
        <v>0</v>
      </c>
    </row>
    <row r="18" spans="1:2" ht="12.75" hidden="1">
      <c r="A18" s="9" t="s">
        <v>21</v>
      </c>
      <c r="B18" s="26">
        <v>0</v>
      </c>
    </row>
    <row r="19" spans="1:2" ht="12.75" hidden="1">
      <c r="A19" s="9" t="s">
        <v>11</v>
      </c>
      <c r="B19" s="26">
        <v>0</v>
      </c>
    </row>
    <row r="20" spans="1:2" ht="12.75">
      <c r="A20" s="10" t="s">
        <v>22</v>
      </c>
      <c r="B20" s="23">
        <v>2418.4541703325253</v>
      </c>
    </row>
    <row r="21" spans="1:2" ht="12.75">
      <c r="A21" s="8" t="s">
        <v>23</v>
      </c>
      <c r="B21" s="23">
        <f>B22+B28</f>
        <v>15843.694303733399</v>
      </c>
    </row>
    <row r="22" spans="1:2" ht="12.75">
      <c r="A22" s="11" t="s">
        <v>24</v>
      </c>
      <c r="B22" s="23">
        <f>B23+B24+B25+B26+B27</f>
        <v>2823.6</v>
      </c>
    </row>
    <row r="23" spans="1:2" ht="12.75">
      <c r="A23" s="6" t="s">
        <v>4</v>
      </c>
      <c r="B23" s="23">
        <v>2751.45</v>
      </c>
    </row>
    <row r="24" spans="1:2" ht="12.75">
      <c r="A24" s="9" t="s">
        <v>25</v>
      </c>
      <c r="B24" s="23">
        <v>72.15</v>
      </c>
    </row>
    <row r="25" spans="1:2" ht="12.75">
      <c r="A25" s="6" t="s">
        <v>5</v>
      </c>
      <c r="B25" s="23">
        <v>0</v>
      </c>
    </row>
    <row r="26" spans="1:2" ht="12.75">
      <c r="A26" s="12" t="s">
        <v>12</v>
      </c>
      <c r="B26" s="23"/>
    </row>
    <row r="27" spans="1:2" ht="12.75" hidden="1">
      <c r="A27" s="13" t="s">
        <v>26</v>
      </c>
      <c r="B27" s="23">
        <v>0</v>
      </c>
    </row>
    <row r="28" spans="1:2" ht="12.75">
      <c r="A28" s="11" t="s">
        <v>27</v>
      </c>
      <c r="B28" s="23">
        <f>B29+B30+B31+B32</f>
        <v>13020.094303733398</v>
      </c>
    </row>
    <row r="29" spans="1:2" ht="12.75">
      <c r="A29" s="6" t="s">
        <v>28</v>
      </c>
      <c r="B29" s="23">
        <v>11657.374303733399</v>
      </c>
    </row>
    <row r="30" spans="1:2" ht="12.75">
      <c r="A30" s="6" t="s">
        <v>2</v>
      </c>
      <c r="B30" s="23">
        <v>0</v>
      </c>
    </row>
    <row r="31" spans="1:2" ht="12.75">
      <c r="A31" s="6" t="s">
        <v>3</v>
      </c>
      <c r="B31" s="23">
        <v>0</v>
      </c>
    </row>
    <row r="32" spans="1:2" ht="12.75">
      <c r="A32" s="6" t="s">
        <v>29</v>
      </c>
      <c r="B32" s="23">
        <v>1362.72</v>
      </c>
    </row>
    <row r="33" spans="1:2" ht="12.75">
      <c r="A33" s="14" t="s">
        <v>30</v>
      </c>
      <c r="B33" s="23">
        <v>3087.8757792135584</v>
      </c>
    </row>
    <row r="34" spans="1:2" ht="12.75">
      <c r="A34" s="14" t="s">
        <v>31</v>
      </c>
      <c r="B34" s="23">
        <v>3204.143186440678</v>
      </c>
    </row>
    <row r="35" spans="1:2" ht="12.75">
      <c r="A35" s="15" t="s">
        <v>32</v>
      </c>
      <c r="B35" s="23">
        <v>917.4773332716048</v>
      </c>
    </row>
    <row r="36" spans="1:2" ht="12.75">
      <c r="A36" s="15" t="s">
        <v>33</v>
      </c>
      <c r="B36" s="23">
        <f>B9+B20+B21+B33+B34+B35</f>
        <v>25839.75477299176</v>
      </c>
    </row>
    <row r="37" spans="1:2" ht="12.75" hidden="1">
      <c r="A37" s="16" t="s">
        <v>13</v>
      </c>
      <c r="B37" s="23">
        <f>B36*0.18</f>
        <v>4651.1558591385165</v>
      </c>
    </row>
    <row r="38" spans="1:2" ht="12.75">
      <c r="A38" s="15" t="s">
        <v>34</v>
      </c>
      <c r="B38" s="27">
        <f>B36+B37</f>
        <v>30490.910632130275</v>
      </c>
    </row>
    <row r="39" spans="1:2" ht="12.75">
      <c r="A39" s="17" t="s">
        <v>35</v>
      </c>
      <c r="B39" s="23">
        <v>182.8</v>
      </c>
    </row>
    <row r="41" ht="12.75">
      <c r="B41" s="2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2011-04-22T03:59:17Z</dcterms:created>
  <dcterms:modified xsi:type="dcterms:W3CDTF">2011-08-11T10:15:47Z</dcterms:modified>
  <cp:category/>
  <cp:version/>
  <cp:contentType/>
  <cp:contentStatus/>
</cp:coreProperties>
</file>