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615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<sst xmlns="http://schemas.openxmlformats.org/spreadsheetml/2006/main" count="38" uniqueCount="37">
  <si>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Статьи доходов</t>
  </si>
  <si>
    <t>Статьи расходов</t>
  </si>
  <si>
    <t>Уборка мусоропровода</t>
  </si>
  <si>
    <t>Вывоз твердых бытовых отходов</t>
  </si>
  <si>
    <t>Дезинсекция и дератизация</t>
  </si>
  <si>
    <t>Ремонт розлива</t>
  </si>
  <si>
    <t>Ремонт кровли</t>
  </si>
  <si>
    <t>Ремонт лестничной клетки</t>
  </si>
  <si>
    <t xml:space="preserve">Общестроительные работы </t>
  </si>
  <si>
    <t>Внешнее благоустройство</t>
  </si>
  <si>
    <t>НДС 18%</t>
  </si>
  <si>
    <t>СМЕТА</t>
  </si>
  <si>
    <t xml:space="preserve"> стоимости работ по содержанию и ремонту общедомового имущества  на 2011 год</t>
  </si>
  <si>
    <t>Ожидаемое начисление населению за 2011 год</t>
  </si>
  <si>
    <t>1. Расходы по текущему ремонту и набору работ:</t>
  </si>
  <si>
    <t>Очистка кровли, козырьков от снега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</si>
  <si>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</si>
  <si>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</si>
  <si>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</si>
  <si>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</si>
  <si>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</si>
  <si>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</si>
  <si>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</si>
  <si>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</si>
  <si>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Обслуживание ВДГО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</si>
  <si>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</si>
  <si>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</si>
  <si>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</si>
  <si>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</si>
  <si>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</si>
  <si>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</si>
  <si>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</si>
  <si>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</si>
  <si>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</si>
  <si>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</si>
  <si>
    <t>Карла Маркса 65/1</t>
  </si>
  <si>
    <t>сумма, руб.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</si>
</sst>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_ ;[Red]\-0.00\ "/>
    <numFmt numFmtId="188" formatCode="[$-FC19]d\ mmmm\ yyyy\ &quot;г.&quot;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3" fontId="19" fillId="0" borderId="0" xfId="0" applyNumberFormat="1" applyFont="1" applyFill="1" applyBorder="1" applyAlignment="1">
      <alignment horizontal="center" vertical="top" wrapText="1"/>
    </xf>
    <xf numFmtId="3" fontId="20" fillId="0" borderId="0" xfId="0" applyNumberFormat="1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vertical="top" wrapText="1"/>
    </xf>
    <xf numFmtId="3" fontId="22" fillId="0" borderId="11" xfId="0" applyNumberFormat="1" applyFont="1" applyFill="1" applyBorder="1" applyAlignment="1">
      <alignment horizontal="center" vertical="top"/>
    </xf>
    <xf numFmtId="3" fontId="22" fillId="0" borderId="12" xfId="0" applyNumberFormat="1" applyFont="1" applyFill="1" applyBorder="1" applyAlignment="1">
      <alignment vertical="top"/>
    </xf>
    <xf numFmtId="3" fontId="21" fillId="0" borderId="13" xfId="0" applyNumberFormat="1" applyFont="1" applyFill="1" applyBorder="1" applyAlignment="1">
      <alignment vertical="top"/>
    </xf>
    <xf numFmtId="3" fontId="22" fillId="0" borderId="13" xfId="0" applyNumberFormat="1" applyFont="1" applyFill="1" applyBorder="1" applyAlignment="1">
      <alignment horizontal="center" vertical="top"/>
    </xf>
    <xf numFmtId="3" fontId="20" fillId="0" borderId="13" xfId="0" applyNumberFormat="1" applyFont="1" applyFill="1" applyBorder="1" applyAlignment="1">
      <alignment horizontal="left" vertical="top"/>
    </xf>
    <xf numFmtId="3" fontId="21" fillId="0" borderId="13" xfId="0" applyNumberFormat="1" applyFont="1" applyFill="1" applyBorder="1" applyAlignment="1">
      <alignment vertical="top" wrapText="1"/>
    </xf>
    <xf numFmtId="3" fontId="20" fillId="0" borderId="13" xfId="0" applyNumberFormat="1" applyFont="1" applyFill="1" applyBorder="1" applyAlignment="1">
      <alignment horizontal="left" vertical="top" wrapText="1"/>
    </xf>
    <xf numFmtId="3" fontId="23" fillId="0" borderId="13" xfId="0" applyNumberFormat="1" applyFont="1" applyFill="1" applyBorder="1" applyAlignment="1">
      <alignment horizontal="left" vertical="top"/>
    </xf>
    <xf numFmtId="3" fontId="21" fillId="0" borderId="14" xfId="0" applyNumberFormat="1" applyFont="1" applyFill="1" applyBorder="1" applyAlignment="1">
      <alignment horizontal="left" vertical="top"/>
    </xf>
    <xf numFmtId="3" fontId="21" fillId="0" borderId="13" xfId="0" applyNumberFormat="1" applyFont="1" applyFill="1" applyBorder="1" applyAlignment="1">
      <alignment horizontal="left" vertical="top"/>
    </xf>
    <xf numFmtId="3" fontId="20" fillId="0" borderId="13" xfId="0" applyNumberFormat="1" applyFont="1" applyFill="1" applyBorder="1" applyAlignment="1">
      <alignment/>
    </xf>
    <xf numFmtId="3" fontId="20" fillId="0" borderId="13" xfId="0" applyNumberFormat="1" applyFont="1" applyFill="1" applyBorder="1" applyAlignment="1">
      <alignment vertical="top"/>
    </xf>
    <xf numFmtId="3" fontId="21" fillId="22" borderId="13" xfId="0" applyNumberFormat="1" applyFont="1" applyFill="1" applyBorder="1" applyAlignment="1">
      <alignment vertical="top"/>
    </xf>
    <xf numFmtId="0" fontId="0" fillId="0" borderId="15" xfId="0" applyFont="1" applyFill="1" applyBorder="1" applyAlignment="1">
      <alignment vertical="top" wrapText="1"/>
    </xf>
    <xf numFmtId="3" fontId="0" fillId="0" borderId="0" xfId="0" applyNumberFormat="1" applyAlignment="1">
      <alignment/>
    </xf>
    <xf numFmtId="3" fontId="21" fillId="0" borderId="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/>
    </xf>
    <xf numFmtId="3" fontId="20" fillId="0" borderId="11" xfId="0" applyNumberFormat="1" applyFont="1" applyFill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2.8515625" style="18" customWidth="1"/>
    <col min="2" max="2" width="16.8515625" style="18" customWidth="1"/>
  </cols>
  <sheetData>
    <row r="1" spans="1:2" ht="12.75">
      <c r="A1" s="1"/>
      <c r="B1" s="19"/>
    </row>
    <row r="2" spans="1:2" ht="12.75">
      <c r="A2" s="2" t="s">
        <v>11</v>
      </c>
      <c r="B2" s="19"/>
    </row>
    <row r="3" spans="1:2" ht="12.75">
      <c r="A3" s="2" t="s">
        <v>12</v>
      </c>
      <c r="B3" s="19"/>
    </row>
    <row r="4" spans="1:2" ht="12.75">
      <c r="A4" s="3"/>
      <c r="B4" s="20" t="s">
        <v>35</v>
      </c>
    </row>
    <row r="5" spans="1:2" ht="12.75">
      <c r="A5" s="4" t="s">
        <v>0</v>
      </c>
      <c r="B5" s="21" t="s">
        <v>36</v>
      </c>
    </row>
    <row r="6" spans="1:2" ht="12.75">
      <c r="A6" s="5" t="s">
        <v>13</v>
      </c>
      <c r="B6" s="22">
        <v>280162.08</v>
      </c>
    </row>
    <row r="7" spans="1:2" ht="12.75">
      <c r="A7" s="6"/>
      <c r="B7" s="23"/>
    </row>
    <row r="8" spans="1:2" ht="12.75">
      <c r="A8" s="7" t="s">
        <v>1</v>
      </c>
      <c r="B8" s="24" t="s">
        <v>36</v>
      </c>
    </row>
    <row r="9" spans="1:2" ht="12.75">
      <c r="A9" s="8" t="s">
        <v>14</v>
      </c>
      <c r="B9" s="25">
        <f>SUM(B10:B19)</f>
        <v>12906.61</v>
      </c>
    </row>
    <row r="10" spans="1:2" ht="12.75" hidden="1">
      <c r="A10" s="6" t="s">
        <v>5</v>
      </c>
      <c r="B10" s="23"/>
    </row>
    <row r="11" spans="1:2" ht="12.75" hidden="1">
      <c r="A11" s="6" t="s">
        <v>7</v>
      </c>
      <c r="B11" s="23"/>
    </row>
    <row r="12" spans="1:2" ht="12.75" hidden="1">
      <c r="A12" s="6" t="s">
        <v>6</v>
      </c>
      <c r="B12" s="23"/>
    </row>
    <row r="13" spans="1:2" ht="12.75">
      <c r="A13" s="9" t="s">
        <v>15</v>
      </c>
      <c r="B13" s="23">
        <v>92.02</v>
      </c>
    </row>
    <row r="14" spans="1:2" ht="12.75">
      <c r="A14" s="9" t="s">
        <v>8</v>
      </c>
      <c r="B14" s="23">
        <v>2926.85</v>
      </c>
    </row>
    <row r="15" spans="1:2" ht="12.75">
      <c r="A15" s="9" t="s">
        <v>16</v>
      </c>
      <c r="B15" s="23">
        <v>9887.74</v>
      </c>
    </row>
    <row r="16" spans="1:2" ht="12.75" hidden="1">
      <c r="A16" s="9" t="s">
        <v>17</v>
      </c>
      <c r="B16" s="23">
        <v>0</v>
      </c>
    </row>
    <row r="17" spans="1:2" ht="12.75" hidden="1">
      <c r="A17" s="9" t="s">
        <v>18</v>
      </c>
      <c r="B17" s="23"/>
    </row>
    <row r="18" spans="1:2" ht="12.75" hidden="1">
      <c r="A18" s="9" t="s">
        <v>19</v>
      </c>
      <c r="B18" s="23"/>
    </row>
    <row r="19" spans="1:2" ht="12.75" hidden="1">
      <c r="A19" s="9" t="s">
        <v>9</v>
      </c>
      <c r="B19" s="23"/>
    </row>
    <row r="20" spans="1:2" ht="12.75">
      <c r="A20" s="10" t="s">
        <v>20</v>
      </c>
      <c r="B20" s="26">
        <v>22988.931050352247</v>
      </c>
    </row>
    <row r="21" spans="1:2" ht="12.75">
      <c r="A21" s="8" t="s">
        <v>21</v>
      </c>
      <c r="B21" s="26">
        <f>B22+B28</f>
        <v>151201.7581886976</v>
      </c>
    </row>
    <row r="22" spans="1:2" ht="12.75">
      <c r="A22" s="11" t="s">
        <v>22</v>
      </c>
      <c r="B22" s="26">
        <f>B23+B24+B25+B26+B27</f>
        <v>99902.33497699926</v>
      </c>
    </row>
    <row r="23" spans="1:2" ht="12.75">
      <c r="A23" s="6" t="s">
        <v>3</v>
      </c>
      <c r="B23" s="26">
        <v>12988.462500000001</v>
      </c>
    </row>
    <row r="24" spans="1:2" ht="12.75">
      <c r="A24" s="9" t="s">
        <v>23</v>
      </c>
      <c r="B24" s="26">
        <v>2308.8</v>
      </c>
    </row>
    <row r="25" spans="1:2" ht="12.75">
      <c r="A25" s="6" t="s">
        <v>4</v>
      </c>
      <c r="B25" s="26">
        <v>1198.03</v>
      </c>
    </row>
    <row r="26" spans="1:2" ht="12.75">
      <c r="A26" s="12" t="s">
        <v>24</v>
      </c>
      <c r="B26" s="26">
        <v>664.4159999999999</v>
      </c>
    </row>
    <row r="27" spans="1:2" ht="12.75">
      <c r="A27" s="13" t="s">
        <v>25</v>
      </c>
      <c r="B27" s="26">
        <v>82742.62647699926</v>
      </c>
    </row>
    <row r="28" spans="1:2" ht="12.75">
      <c r="A28" s="11" t="s">
        <v>26</v>
      </c>
      <c r="B28" s="26">
        <f>B29+B30++B31</f>
        <v>51299.42321169833</v>
      </c>
    </row>
    <row r="29" spans="1:2" ht="12.75">
      <c r="A29" s="6" t="s">
        <v>27</v>
      </c>
      <c r="B29" s="26">
        <v>19834.17109170008</v>
      </c>
    </row>
    <row r="30" spans="1:2" ht="12.75">
      <c r="A30" s="6" t="s">
        <v>2</v>
      </c>
      <c r="B30" s="26">
        <v>25032.41211999825</v>
      </c>
    </row>
    <row r="31" spans="1:2" ht="12.75">
      <c r="A31" s="6" t="s">
        <v>28</v>
      </c>
      <c r="B31" s="26">
        <v>6432.84</v>
      </c>
    </row>
    <row r="32" spans="1:2" ht="12.75">
      <c r="A32" s="14" t="s">
        <v>29</v>
      </c>
      <c r="B32" s="26">
        <v>14348.420377484967</v>
      </c>
    </row>
    <row r="33" spans="1:2" ht="12.75">
      <c r="A33" s="14" t="s">
        <v>30</v>
      </c>
      <c r="B33" s="26">
        <v>29440.760949152544</v>
      </c>
    </row>
    <row r="34" spans="1:2" ht="12.75">
      <c r="A34" s="15" t="s">
        <v>31</v>
      </c>
      <c r="B34" s="26">
        <v>6539.050096970621</v>
      </c>
    </row>
    <row r="35" spans="1:2" ht="12.75">
      <c r="A35" s="15" t="s">
        <v>32</v>
      </c>
      <c r="B35" s="26">
        <f>B9+B20+B21+B32+B33+B34</f>
        <v>237425.53066265798</v>
      </c>
    </row>
    <row r="36" spans="1:2" ht="12.75" hidden="1">
      <c r="A36" s="16" t="s">
        <v>10</v>
      </c>
      <c r="B36" s="26">
        <f>B35*0.18</f>
        <v>42736.59551927844</v>
      </c>
    </row>
    <row r="37" spans="1:2" ht="12.75">
      <c r="A37" s="15" t="s">
        <v>33</v>
      </c>
      <c r="B37" s="27">
        <f>B36+B35</f>
        <v>280162.1261819364</v>
      </c>
    </row>
    <row r="38" spans="1:2" ht="12.75">
      <c r="A38" s="17" t="s">
        <v>34</v>
      </c>
      <c r="B38" s="26">
        <v>7382.4</v>
      </c>
    </row>
    <row r="40" ht="12.75">
      <c r="B40" s="2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2011-04-22T03:29:51Z</dcterms:created>
  <dcterms:modified xsi:type="dcterms:W3CDTF">2011-08-11T09:11:35Z</dcterms:modified>
  <cp:category/>
  <cp:version/>
  <cp:contentType/>
  <cp:contentStatus/>
</cp:coreProperties>
</file>