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20" windowWidth="8475" windowHeight="3090" activeTab="0"/>
  </bookViews>
  <sheets>
    <sheet name="1 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<sst xmlns="http://schemas.openxmlformats.org/spreadsheetml/2006/main" count="41" uniqueCount="38">
  <si>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Вокзальная 18</t>
  </si>
  <si>
    <t>Статьи доходов</t>
  </si>
  <si>
    <t>Статьи расходов</t>
  </si>
  <si>
    <t>Вывоз твердых бытовых отходов</t>
  </si>
  <si>
    <t>Ремонт кровли</t>
  </si>
  <si>
    <t>Внешнее благоустройство</t>
  </si>
  <si>
    <t>НДС 18%</t>
  </si>
  <si>
    <t>СМЕТА</t>
  </si>
  <si>
    <t xml:space="preserve"> стоимости работ по содержанию и ремонту общедомового имущества  на 2011 год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</si>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</sst>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20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vertical="top" wrapText="1"/>
    </xf>
    <xf numFmtId="3" fontId="23" fillId="0" borderId="11" xfId="0" applyNumberFormat="1" applyFont="1" applyFill="1" applyBorder="1" applyAlignment="1">
      <alignment horizontal="center" vertical="top"/>
    </xf>
    <xf numFmtId="3" fontId="23" fillId="0" borderId="12" xfId="0" applyNumberFormat="1" applyFont="1" applyFill="1" applyBorder="1" applyAlignment="1">
      <alignment vertical="top"/>
    </xf>
    <xf numFmtId="3" fontId="22" fillId="0" borderId="13" xfId="0" applyNumberFormat="1" applyFont="1" applyFill="1" applyBorder="1" applyAlignment="1">
      <alignment vertical="top"/>
    </xf>
    <xf numFmtId="3" fontId="23" fillId="0" borderId="13" xfId="0" applyNumberFormat="1" applyFont="1" applyFill="1" applyBorder="1" applyAlignment="1">
      <alignment horizontal="center" vertical="top"/>
    </xf>
    <xf numFmtId="3" fontId="21" fillId="0" borderId="13" xfId="0" applyNumberFormat="1" applyFont="1" applyFill="1" applyBorder="1" applyAlignment="1">
      <alignment horizontal="left" vertical="top"/>
    </xf>
    <xf numFmtId="3" fontId="22" fillId="0" borderId="13" xfId="0" applyNumberFormat="1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horizontal="left" vertical="top" wrapText="1"/>
    </xf>
    <xf numFmtId="3" fontId="24" fillId="0" borderId="13" xfId="0" applyNumberFormat="1" applyFont="1" applyFill="1" applyBorder="1" applyAlignment="1">
      <alignment horizontal="left" vertical="top"/>
    </xf>
    <xf numFmtId="3" fontId="22" fillId="0" borderId="14" xfId="0" applyNumberFormat="1" applyFont="1" applyFill="1" applyBorder="1" applyAlignment="1">
      <alignment horizontal="left" vertical="top"/>
    </xf>
    <xf numFmtId="3" fontId="22" fillId="0" borderId="13" xfId="0" applyNumberFormat="1" applyFont="1" applyFill="1" applyBorder="1" applyAlignment="1">
      <alignment horizontal="left" vertical="top"/>
    </xf>
    <xf numFmtId="3" fontId="21" fillId="0" borderId="13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 vertical="top"/>
    </xf>
    <xf numFmtId="3" fontId="22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72.8515625" style="18" customWidth="1"/>
    <col min="2" max="2" width="14.7109375" style="18" customWidth="1"/>
  </cols>
  <sheetData>
    <row r="1" spans="1:2" ht="12.75">
      <c r="A1" s="1"/>
      <c r="B1" s="19"/>
    </row>
    <row r="2" spans="1:2" ht="12.75">
      <c r="A2" s="2" t="s">
        <v>7</v>
      </c>
      <c r="B2" s="19"/>
    </row>
    <row r="3" spans="1:2" ht="12.75">
      <c r="A3" s="2" t="s">
        <v>8</v>
      </c>
      <c r="B3" s="19"/>
    </row>
    <row r="4" spans="1:2" ht="12.75">
      <c r="A4" s="3"/>
      <c r="B4" s="27" t="s">
        <v>0</v>
      </c>
    </row>
    <row r="5" spans="1:2" ht="12.75">
      <c r="A5" s="4" t="s">
        <v>1</v>
      </c>
      <c r="B5" s="20" t="s">
        <v>37</v>
      </c>
    </row>
    <row r="6" spans="1:2" ht="12.75">
      <c r="A6" s="5" t="s">
        <v>9</v>
      </c>
      <c r="B6" s="21">
        <v>47171.04</v>
      </c>
    </row>
    <row r="7" spans="1:2" ht="12.75">
      <c r="A7" s="6"/>
      <c r="B7" s="22"/>
    </row>
    <row r="8" spans="1:2" ht="12.75">
      <c r="A8" s="7" t="s">
        <v>2</v>
      </c>
      <c r="B8" s="23" t="s">
        <v>37</v>
      </c>
    </row>
    <row r="9" spans="1:2" ht="12.75">
      <c r="A9" s="8" t="s">
        <v>10</v>
      </c>
      <c r="B9" s="24">
        <f>B13+B14+B15</f>
        <v>10686</v>
      </c>
    </row>
    <row r="10" spans="1:2" ht="12.75" hidden="1">
      <c r="A10" s="6" t="s">
        <v>11</v>
      </c>
      <c r="B10" s="25">
        <v>0</v>
      </c>
    </row>
    <row r="11" spans="1:2" ht="12.75" hidden="1">
      <c r="A11" s="6" t="s">
        <v>12</v>
      </c>
      <c r="B11" s="25">
        <v>0</v>
      </c>
    </row>
    <row r="12" spans="1:2" ht="12.75" hidden="1">
      <c r="A12" s="6" t="s">
        <v>4</v>
      </c>
      <c r="B12" s="25">
        <v>0</v>
      </c>
    </row>
    <row r="13" spans="1:2" ht="12.75">
      <c r="A13" s="6" t="s">
        <v>4</v>
      </c>
      <c r="B13" s="25">
        <v>2235</v>
      </c>
    </row>
    <row r="14" spans="1:2" ht="12.75">
      <c r="A14" s="6" t="s">
        <v>14</v>
      </c>
      <c r="B14" s="25">
        <v>6254</v>
      </c>
    </row>
    <row r="15" spans="1:2" ht="12.75">
      <c r="A15" s="9" t="s">
        <v>13</v>
      </c>
      <c r="B15" s="25">
        <v>2197</v>
      </c>
    </row>
    <row r="16" spans="1:2" ht="12.75" hidden="1">
      <c r="A16" s="9" t="s">
        <v>14</v>
      </c>
      <c r="B16" s="25">
        <v>0</v>
      </c>
    </row>
    <row r="17" spans="1:2" ht="12.75" hidden="1">
      <c r="A17" s="9" t="s">
        <v>15</v>
      </c>
      <c r="B17" s="25">
        <v>0</v>
      </c>
    </row>
    <row r="18" spans="1:2" ht="12.75" hidden="1">
      <c r="A18" s="9" t="s">
        <v>16</v>
      </c>
      <c r="B18" s="25">
        <v>0</v>
      </c>
    </row>
    <row r="19" spans="1:2" ht="12.75" hidden="1">
      <c r="A19" s="9" t="s">
        <v>17</v>
      </c>
      <c r="B19" s="25">
        <v>0</v>
      </c>
    </row>
    <row r="20" spans="1:2" ht="12.75" hidden="1">
      <c r="A20" s="9" t="s">
        <v>18</v>
      </c>
      <c r="B20" s="25">
        <v>0</v>
      </c>
    </row>
    <row r="21" spans="1:2" ht="12.75" hidden="1">
      <c r="A21" s="9" t="s">
        <v>5</v>
      </c>
      <c r="B21" s="22">
        <v>0</v>
      </c>
    </row>
    <row r="22" spans="1:2" ht="12.75">
      <c r="A22" s="10" t="s">
        <v>19</v>
      </c>
      <c r="B22" s="22">
        <v>3653.9714780560926</v>
      </c>
    </row>
    <row r="23" spans="1:2" ht="12.75">
      <c r="A23" s="8" t="s">
        <v>20</v>
      </c>
      <c r="B23" s="22">
        <f>B24+B30</f>
        <v>15082.685151866699</v>
      </c>
    </row>
    <row r="24" spans="1:2" ht="12.75">
      <c r="A24" s="11" t="s">
        <v>21</v>
      </c>
      <c r="B24" s="22">
        <f>B25+B26+B27+B28+B29</f>
        <v>4263.498</v>
      </c>
    </row>
    <row r="25" spans="1:2" ht="12.75">
      <c r="A25" s="6" t="s">
        <v>3</v>
      </c>
      <c r="B25" s="22">
        <v>4046.25</v>
      </c>
    </row>
    <row r="26" spans="1:2" ht="12.75">
      <c r="A26" s="9" t="s">
        <v>22</v>
      </c>
      <c r="B26" s="22">
        <v>115.44</v>
      </c>
    </row>
    <row r="27" spans="1:2" ht="12.75">
      <c r="A27" s="6" t="s">
        <v>23</v>
      </c>
      <c r="B27" s="22">
        <v>0</v>
      </c>
    </row>
    <row r="28" spans="1:2" ht="12.75">
      <c r="A28" s="12" t="s">
        <v>24</v>
      </c>
      <c r="B28" s="22">
        <v>101.80799999999999</v>
      </c>
    </row>
    <row r="29" spans="1:2" ht="12.75" hidden="1">
      <c r="A29" s="13" t="s">
        <v>25</v>
      </c>
      <c r="B29" s="22">
        <v>0</v>
      </c>
    </row>
    <row r="30" spans="1:2" ht="12.75">
      <c r="A30" s="11" t="s">
        <v>26</v>
      </c>
      <c r="B30" s="22">
        <f>B31+B32+B33+B34</f>
        <v>10819.1871518667</v>
      </c>
    </row>
    <row r="31" spans="1:2" ht="12.75">
      <c r="A31" s="6" t="s">
        <v>27</v>
      </c>
      <c r="B31" s="22">
        <v>8815.1871518667</v>
      </c>
    </row>
    <row r="32" spans="1:2" ht="12.75">
      <c r="A32" s="6" t="s">
        <v>28</v>
      </c>
      <c r="B32" s="22">
        <v>0</v>
      </c>
    </row>
    <row r="33" spans="1:2" ht="12.75">
      <c r="A33" s="6" t="s">
        <v>29</v>
      </c>
      <c r="B33" s="22">
        <v>0</v>
      </c>
    </row>
    <row r="34" spans="1:2" ht="12.75">
      <c r="A34" s="6" t="s">
        <v>30</v>
      </c>
      <c r="B34" s="22">
        <v>2004</v>
      </c>
    </row>
    <row r="35" spans="1:2" ht="12.75">
      <c r="A35" s="14" t="s">
        <v>31</v>
      </c>
      <c r="B35" s="22">
        <v>4743.148821654237</v>
      </c>
    </row>
    <row r="36" spans="1:2" ht="12.75">
      <c r="A36" s="14" t="s">
        <v>32</v>
      </c>
      <c r="B36" s="22">
        <v>4956.956745762713</v>
      </c>
    </row>
    <row r="37" spans="1:2" ht="12.75">
      <c r="A37" s="15" t="s">
        <v>33</v>
      </c>
      <c r="B37" s="22">
        <v>853.1028659201921</v>
      </c>
    </row>
    <row r="38" spans="1:2" ht="12.75">
      <c r="A38" s="15" t="s">
        <v>34</v>
      </c>
      <c r="B38" s="22">
        <f>B9+B22+B23+B35+B36+B37</f>
        <v>39975.86506325993</v>
      </c>
    </row>
    <row r="39" spans="1:2" ht="12.75" hidden="1">
      <c r="A39" s="16" t="s">
        <v>6</v>
      </c>
      <c r="B39" s="22">
        <f>B38*0.18</f>
        <v>7195.6557113867875</v>
      </c>
    </row>
    <row r="40" spans="1:2" ht="12.75">
      <c r="A40" s="15" t="s">
        <v>35</v>
      </c>
      <c r="B40" s="26">
        <f>B38+B39</f>
        <v>47171.52077464672</v>
      </c>
    </row>
    <row r="41" spans="1:2" ht="12.75">
      <c r="A41" s="17" t="s">
        <v>36</v>
      </c>
      <c r="B41" s="22">
        <v>282.8</v>
      </c>
    </row>
    <row r="43" ht="12.75">
      <c r="B43" s="28">
        <f>(B6-B40)/1.18/1.03</f>
        <v>-0.39556906921137913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Компьютер</cp:lastModifiedBy>
  <dcterms:created xsi:type="dcterms:W3CDTF">2011-04-22T09:00:38Z</dcterms:created>
  <dcterms:modified xsi:type="dcterms:W3CDTF">2011-08-18T10:29:02Z</dcterms:modified>
  <cp:category/>
  <cp:version/>
  <cp:contentType/>
  <cp:contentStatus/>
</cp:coreProperties>
</file>