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<sst xmlns="http://schemas.openxmlformats.org/spreadsheetml/2006/main" count="62" uniqueCount="60">
  <si>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</si>
  <si>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</si>
  <si>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</si>
  <si>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</si>
  <si>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</si>
  <si>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</si>
  <si>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</si>
  <si>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</si>
  <si>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</si>
  <si>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</si>
  <si>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</si>
  <si>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</si>
  <si>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</si>
  <si>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</si>
  <si>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</si>
  <si>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</si>
  <si>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</si>
  <si>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</si>
  <si>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</si>
  <si>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</si>
  <si>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</si>
  <si>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</si>
  <si>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</si>
  <si>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</si>
  <si>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</si>
  <si>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</si>
  <si>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</si>
  <si>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</si>
  <si>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</si>
  <si>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</si>
  <si>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</si>
  <si>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</si>
  <si>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</si>
  <si>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</si>
  <si>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</si>
  <si>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</si>
  <si>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</si>
  <si>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</si>
  <si>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</si>
  <si>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</si>
  <si>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</si>
  <si>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</si>
  <si>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</si>
  <si>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</si>
  <si>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</si>
  <si>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</si>
  <si>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</si>
  <si>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</si>
  <si>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</si>
  <si>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</si>
  <si>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</si>
  <si>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</si>
  <si>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</si>
  <si>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</si>
  <si>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</si>
  <si>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</si>
  <si>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</si>
  <si>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</si>
  <si>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</si>
  <si>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Комcольская  97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</si>
</sst>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30">
      <selection activeCell="A44" activeCellId="1" sqref="A39:IV41 A44:IV45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6" t="s">
        <v>59</v>
      </c>
      <c r="C6" s="36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34643</v>
      </c>
      <c r="C8" s="24">
        <v>38107</v>
      </c>
      <c r="D8" s="24">
        <f>SUM(B8:C8)</f>
        <v>72750</v>
      </c>
    </row>
    <row r="9" spans="1:4" ht="12.75" hidden="1">
      <c r="A9" s="7" t="s">
        <v>6</v>
      </c>
      <c r="B9" s="24"/>
      <c r="C9" s="24"/>
      <c r="D9" s="24"/>
    </row>
    <row r="10" spans="1:4" ht="12.75" hidden="1">
      <c r="A10" s="7" t="s">
        <v>7</v>
      </c>
      <c r="B10" s="24"/>
      <c r="C10" s="24"/>
      <c r="D10" s="24"/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34">
        <v>-86017</v>
      </c>
      <c r="C12" s="35"/>
      <c r="D12" s="35"/>
    </row>
    <row r="13" spans="1:4" ht="12.75">
      <c r="A13" s="10" t="s">
        <v>10</v>
      </c>
      <c r="B13" s="26">
        <f>SUM(B14:B33)</f>
        <v>969</v>
      </c>
      <c r="C13" s="26">
        <f>SUM(C14:C33)</f>
        <v>0</v>
      </c>
      <c r="D13" s="26">
        <f>SUM(D14:D33)</f>
        <v>969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 hidden="1">
      <c r="A18" s="12" t="s">
        <v>15</v>
      </c>
      <c r="B18" s="32"/>
      <c r="C18" s="32"/>
      <c r="D18" s="32"/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 hidden="1">
      <c r="A26" s="12" t="s">
        <v>23</v>
      </c>
      <c r="B26" s="32"/>
      <c r="C26" s="32"/>
      <c r="D26" s="32"/>
    </row>
    <row r="27" spans="1:4" ht="12.75" customHeight="1" hidden="1">
      <c r="A27" s="12" t="s">
        <v>24</v>
      </c>
      <c r="B27" s="32"/>
      <c r="C27" s="32"/>
      <c r="D27" s="32"/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>
        <v>969</v>
      </c>
      <c r="C30" s="32"/>
      <c r="D30" s="32">
        <v>969</v>
      </c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2638.324219931653</v>
      </c>
      <c r="C34" s="33">
        <v>2901.4566419248185</v>
      </c>
      <c r="D34" s="33">
        <v>5539.78086185647</v>
      </c>
    </row>
    <row r="35" spans="1:4" ht="24">
      <c r="A35" s="14" t="s">
        <v>32</v>
      </c>
      <c r="B35" s="27">
        <f>B36+B42</f>
        <v>18232.201176438004</v>
      </c>
      <c r="C35" s="27">
        <f>C36+C42</f>
        <v>20014.375644081807</v>
      </c>
      <c r="D35" s="27">
        <f>D36+D42</f>
        <v>38246.57682051981</v>
      </c>
    </row>
    <row r="36" spans="1:4" ht="12.75">
      <c r="A36" s="15" t="s">
        <v>33</v>
      </c>
      <c r="B36" s="28">
        <f>B37+B38+B39+B40+B41</f>
        <v>4566.325</v>
      </c>
      <c r="C36" s="28">
        <f>C37+C38+C39+C40+C41</f>
        <v>5018.685850000001</v>
      </c>
      <c r="D36" s="28">
        <f>D37+D38+D39+D40+D41</f>
        <v>9585.01085</v>
      </c>
    </row>
    <row r="37" spans="1:4" ht="12.75">
      <c r="A37" s="16" t="s">
        <v>34</v>
      </c>
      <c r="B37" s="32">
        <v>4450.875</v>
      </c>
      <c r="C37" s="32">
        <v>4895.962500000001</v>
      </c>
      <c r="D37" s="32">
        <v>9346.837500000001</v>
      </c>
    </row>
    <row r="38" spans="1:4" ht="12.75">
      <c r="A38" s="17" t="s">
        <v>35</v>
      </c>
      <c r="B38" s="32">
        <v>115.45</v>
      </c>
      <c r="C38" s="32">
        <v>122.72335</v>
      </c>
      <c r="D38" s="32">
        <v>238.17335</v>
      </c>
    </row>
    <row r="39" spans="1:4" ht="12.75" hidden="1">
      <c r="A39" s="16" t="s">
        <v>36</v>
      </c>
      <c r="B39" s="32"/>
      <c r="C39" s="32"/>
      <c r="D39" s="32"/>
    </row>
    <row r="40" spans="1:4" ht="12.75" hidden="1">
      <c r="A40" s="16" t="s">
        <v>37</v>
      </c>
      <c r="B40" s="32"/>
      <c r="C40" s="32"/>
      <c r="D40" s="32"/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13665.876176438005</v>
      </c>
      <c r="C42" s="28">
        <f>C43+C44+C45+C46</f>
        <v>14995.689794081807</v>
      </c>
      <c r="D42" s="28">
        <f>D43+D44+D45+D46</f>
        <v>28661.565970519812</v>
      </c>
    </row>
    <row r="43" spans="1:4" ht="12.75">
      <c r="A43" s="11" t="s">
        <v>40</v>
      </c>
      <c r="B43" s="32">
        <v>12663.876176438005</v>
      </c>
      <c r="C43" s="32">
        <v>13930.563794081807</v>
      </c>
      <c r="D43" s="32">
        <v>26594.439970519812</v>
      </c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5.75" customHeight="1">
      <c r="A46" s="11" t="s">
        <v>43</v>
      </c>
      <c r="B46" s="32">
        <v>1002</v>
      </c>
      <c r="C46" s="32">
        <v>1065.126</v>
      </c>
      <c r="D46" s="32">
        <v>2067.126</v>
      </c>
    </row>
    <row r="47" spans="1:4" ht="12.75">
      <c r="A47" s="18" t="s">
        <v>44</v>
      </c>
      <c r="B47" s="32">
        <v>2576.0636626264063</v>
      </c>
      <c r="C47" s="32">
        <v>2827.7491368890464</v>
      </c>
      <c r="D47" s="32">
        <v>5403.812799515452</v>
      </c>
    </row>
    <row r="48" spans="1:4" ht="24">
      <c r="A48" s="19" t="s">
        <v>45</v>
      </c>
      <c r="B48" s="33">
        <v>4295.732</v>
      </c>
      <c r="C48" s="33">
        <v>4725.268</v>
      </c>
      <c r="D48" s="33">
        <v>9021</v>
      </c>
    </row>
    <row r="49" spans="1:4" ht="12.75" customHeight="1" hidden="1">
      <c r="A49" s="20" t="s">
        <v>46</v>
      </c>
      <c r="B49" s="29">
        <f>B13+B34+B35+B47+B48</f>
        <v>28711.32105899606</v>
      </c>
      <c r="C49" s="29">
        <f>C13+C34+C35+C47+C48</f>
        <v>30468.849422895673</v>
      </c>
      <c r="D49" s="29">
        <f>D13+D34+D35+D47+D48</f>
        <v>59180.170481891735</v>
      </c>
    </row>
    <row r="50" spans="1:4" ht="12.75">
      <c r="A50" s="11" t="s">
        <v>47</v>
      </c>
      <c r="B50" s="32">
        <v>832.2696317698818</v>
      </c>
      <c r="C50" s="32">
        <v>914.0654826868703</v>
      </c>
      <c r="D50" s="32">
        <v>1746.3351144567523</v>
      </c>
    </row>
    <row r="51" spans="1:4" ht="12.75">
      <c r="A51" s="20" t="s">
        <v>48</v>
      </c>
      <c r="B51" s="29">
        <f>B50+B49</f>
        <v>29543.590690765945</v>
      </c>
      <c r="C51" s="29">
        <f>C50+C49</f>
        <v>31382.914905582544</v>
      </c>
      <c r="D51" s="29">
        <f>D50+D49</f>
        <v>60926.505596348485</v>
      </c>
    </row>
    <row r="52" spans="1:4" ht="12.75">
      <c r="A52" s="20" t="s">
        <v>49</v>
      </c>
      <c r="B52" s="29">
        <f>B51*1.18</f>
        <v>34861.43701510381</v>
      </c>
      <c r="C52" s="29">
        <f>C51*1.18</f>
        <v>37031.8395885874</v>
      </c>
      <c r="D52" s="29">
        <f>D51*1.18</f>
        <v>71893.2766036912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2012-02-09T11:38:34Z</dcterms:modified>
  <cp:category/>
  <cp:version/>
  <cp:contentType/>
  <cp:contentStatus/>
</cp:coreProperties>
</file>