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<sst xmlns="http://schemas.openxmlformats.org/spreadsheetml/2006/main" count="62" uniqueCount="60">
  <si>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</si>
  <si>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</si>
  <si>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</si>
  <si>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</si>
  <si>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</si>
  <si>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</si>
  <si>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</si>
  <si>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</si>
  <si>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</si>
  <si>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</si>
  <si>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</si>
  <si>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</si>
  <si>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</si>
  <si>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</si>
  <si>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</si>
  <si>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</si>
  <si>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</si>
  <si>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</si>
  <si>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</si>
  <si>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</si>
  <si>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</si>
  <si>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</si>
  <si>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</si>
  <si>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</si>
  <si>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</si>
  <si>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</si>
  <si>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</si>
  <si>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</si>
  <si>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</si>
  <si>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</si>
  <si>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</si>
  <si>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</si>
  <si>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</si>
  <si>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</si>
  <si>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</si>
  <si>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</si>
  <si>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</si>
  <si>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</si>
  <si>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</si>
  <si>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</si>
  <si>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</si>
  <si>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</si>
  <si>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</si>
  <si>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</si>
  <si>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</si>
  <si>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</si>
  <si>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</si>
  <si>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</si>
  <si>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</si>
  <si>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</si>
  <si>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</si>
  <si>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</si>
  <si>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</si>
  <si>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</si>
  <si>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</si>
  <si>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</si>
  <si>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</si>
  <si>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</si>
  <si>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</si>
  <si>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Пр.Октября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</si>
</sst>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A58" sqref="A5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167579</v>
      </c>
      <c r="C8" s="24">
        <f>B8*1.1</f>
        <v>184336.90000000002</v>
      </c>
      <c r="D8" s="24">
        <f>B8+C8</f>
        <v>351915.9</v>
      </c>
    </row>
    <row r="9" spans="1:4" ht="12.75">
      <c r="A9" s="7" t="s">
        <v>6</v>
      </c>
      <c r="B9" s="24">
        <v>26270</v>
      </c>
      <c r="C9" s="24">
        <v>28897</v>
      </c>
      <c r="D9" s="24">
        <f>B9+C9</f>
        <v>55167</v>
      </c>
    </row>
    <row r="10" spans="1:4" ht="12.75">
      <c r="A10" s="7" t="s">
        <v>7</v>
      </c>
      <c r="B10" s="24">
        <v>245</v>
      </c>
      <c r="C10" s="24">
        <v>269</v>
      </c>
      <c r="D10" s="24">
        <f>B10+C10</f>
        <v>514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46376</v>
      </c>
    </row>
    <row r="13" spans="1:4" ht="12.75">
      <c r="A13" s="10" t="s">
        <v>10</v>
      </c>
      <c r="B13" s="26">
        <f>SUM(B14:B33)</f>
        <v>108000</v>
      </c>
      <c r="C13" s="26">
        <f>SUM(C14:C33)</f>
        <v>88890</v>
      </c>
      <c r="D13" s="26">
        <f>SUM(D14:D33)</f>
        <v>196890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45000</v>
      </c>
      <c r="C17" s="32"/>
      <c r="D17" s="32">
        <v>45000</v>
      </c>
    </row>
    <row r="18" spans="1:4" ht="12.75" customHeight="1">
      <c r="A18" s="12" t="s">
        <v>15</v>
      </c>
      <c r="B18" s="32">
        <v>8000</v>
      </c>
      <c r="C18" s="32">
        <v>8697</v>
      </c>
      <c r="D18" s="32">
        <v>16697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15000</v>
      </c>
      <c r="C26" s="32">
        <v>15000</v>
      </c>
      <c r="D26" s="32">
        <v>30000</v>
      </c>
    </row>
    <row r="27" spans="1:4" ht="12.75" customHeight="1">
      <c r="A27" s="12" t="s">
        <v>24</v>
      </c>
      <c r="B27" s="32">
        <v>10000</v>
      </c>
      <c r="C27" s="32">
        <v>13000</v>
      </c>
      <c r="D27" s="32">
        <v>23000</v>
      </c>
    </row>
    <row r="28" spans="1:4" ht="12.75" customHeight="1">
      <c r="A28" s="12" t="s">
        <v>25</v>
      </c>
      <c r="B28" s="32">
        <v>5000</v>
      </c>
      <c r="C28" s="32">
        <v>5000</v>
      </c>
      <c r="D28" s="32">
        <v>10000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22193</v>
      </c>
      <c r="D30" s="32">
        <v>22193</v>
      </c>
    </row>
    <row r="31" spans="1:4" ht="12.75" customHeight="1">
      <c r="A31" s="12" t="s">
        <v>28</v>
      </c>
      <c r="B31" s="32">
        <v>25000</v>
      </c>
      <c r="C31" s="32">
        <v>25000</v>
      </c>
      <c r="D31" s="32">
        <v>50000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12938.412725340586</v>
      </c>
      <c r="C34" s="33">
        <v>14232.3661740363</v>
      </c>
      <c r="D34" s="33">
        <v>27170.778899376888</v>
      </c>
    </row>
    <row r="35" spans="1:4" ht="24">
      <c r="A35" s="14" t="s">
        <v>32</v>
      </c>
      <c r="B35" s="27">
        <f>B36+B42</f>
        <v>46507.40611692276</v>
      </c>
      <c r="C35" s="27">
        <f>C36+C42</f>
        <v>50740.89685861504</v>
      </c>
      <c r="D35" s="27">
        <f>D36+D42</f>
        <v>97248.3029755378</v>
      </c>
    </row>
    <row r="36" spans="1:4" ht="12.75">
      <c r="A36" s="15" t="s">
        <v>33</v>
      </c>
      <c r="B36" s="28">
        <f>B37+B38+B39+B40+B41</f>
        <v>16246.6</v>
      </c>
      <c r="C36" s="28">
        <f>C37+C38+C39+C40+C41</f>
        <v>17635.43125</v>
      </c>
      <c r="D36" s="28">
        <f>D37+D38+D39+D40+D41</f>
        <v>33882.03125</v>
      </c>
    </row>
    <row r="37" spans="1:4" ht="12.75">
      <c r="A37" s="16" t="s">
        <v>34</v>
      </c>
      <c r="B37" s="32">
        <v>9872.85</v>
      </c>
      <c r="C37" s="32">
        <v>10860.135</v>
      </c>
      <c r="D37" s="32">
        <v>20732.985</v>
      </c>
    </row>
    <row r="38" spans="1:4" ht="12.75">
      <c r="A38" s="17" t="s">
        <v>35</v>
      </c>
      <c r="B38" s="32">
        <v>6373.75</v>
      </c>
      <c r="C38" s="32">
        <v>6775.296249999999</v>
      </c>
      <c r="D38" s="32">
        <v>13149.04625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30260.80611692276</v>
      </c>
      <c r="C42" s="28">
        <f>C43+C44+C45+C46</f>
        <v>33105.465608615035</v>
      </c>
      <c r="D42" s="28">
        <f>D43+D44+D45+D46</f>
        <v>63366.271725537794</v>
      </c>
    </row>
    <row r="43" spans="1:4" ht="12.75">
      <c r="A43" s="11" t="s">
        <v>40</v>
      </c>
      <c r="B43" s="32">
        <v>25371.046116922756</v>
      </c>
      <c r="C43" s="32">
        <v>27907.650728615034</v>
      </c>
      <c r="D43" s="32">
        <v>53278.696845537794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" customHeight="1">
      <c r="A46" s="11" t="s">
        <v>43</v>
      </c>
      <c r="B46" s="32">
        <v>4889.76</v>
      </c>
      <c r="C46" s="32">
        <v>5197.814879999999</v>
      </c>
      <c r="D46" s="32">
        <v>10087.574879999998</v>
      </c>
    </row>
    <row r="47" spans="1:4" ht="12.75">
      <c r="A47" s="18" t="s">
        <v>44</v>
      </c>
      <c r="B47" s="32">
        <v>6825.4765770776075</v>
      </c>
      <c r="C47" s="32">
        <v>7479.377421658912</v>
      </c>
      <c r="D47" s="32">
        <v>14304.85399873652</v>
      </c>
    </row>
    <row r="48" spans="1:4" ht="24">
      <c r="A48" s="19" t="s">
        <v>45</v>
      </c>
      <c r="B48" s="33">
        <v>20779.796000000002</v>
      </c>
      <c r="C48" s="33">
        <v>22857.775600000004</v>
      </c>
      <c r="D48" s="33">
        <v>43637.5716</v>
      </c>
    </row>
    <row r="49" spans="1:4" ht="12.75" customHeight="1" hidden="1">
      <c r="A49" s="20" t="s">
        <v>46</v>
      </c>
      <c r="B49" s="29">
        <f>B13+B34+B35+B47+B48</f>
        <v>195051.09141934096</v>
      </c>
      <c r="C49" s="29">
        <f>C13+C34+C35+C47+C48</f>
        <v>184200.41605431025</v>
      </c>
      <c r="D49" s="29">
        <f>D13+D34+D35+D47+D48</f>
        <v>379251.50747365126</v>
      </c>
    </row>
    <row r="50" spans="1:4" ht="12.75">
      <c r="A50" s="11" t="s">
        <v>47</v>
      </c>
      <c r="B50" s="32">
        <v>2611.5327425802284</v>
      </c>
      <c r="C50" s="32">
        <v>2859.3124816293084</v>
      </c>
      <c r="D50" s="32">
        <v>5470.845224209535</v>
      </c>
    </row>
    <row r="51" spans="1:4" ht="12.75">
      <c r="A51" s="20" t="s">
        <v>48</v>
      </c>
      <c r="B51" s="29">
        <f>B50+B49</f>
        <v>197662.62416192118</v>
      </c>
      <c r="C51" s="29">
        <f>C50+C49</f>
        <v>187059.72853593956</v>
      </c>
      <c r="D51" s="29">
        <f>D50+D49</f>
        <v>384722.3526978608</v>
      </c>
    </row>
    <row r="52" spans="1:4" ht="12.75">
      <c r="A52" s="20" t="s">
        <v>49</v>
      </c>
      <c r="B52" s="29">
        <f>B51*1.18</f>
        <v>233241.89651106697</v>
      </c>
      <c r="C52" s="29">
        <f>C51*1.18</f>
        <v>220730.47967240866</v>
      </c>
      <c r="D52" s="29">
        <f>D51*1.18</f>
        <v>453972.3761834757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