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<sst xmlns="http://schemas.openxmlformats.org/spreadsheetml/2006/main" count="53" uniqueCount="53">
  <si>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</si>
  <si>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</si>
  <si>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</si>
  <si>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</si>
  <si>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</si>
  <si>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</si>
  <si>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</si>
  <si>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</si>
  <si>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</si>
  <si>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</si>
  <si>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</si>
  <si>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</si>
  <si>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</si>
  <si>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</si>
  <si>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</si>
  <si>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</si>
  <si>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</si>
  <si>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</si>
  <si>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</si>
  <si>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</si>
  <si>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</si>
  <si>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</si>
  <si>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</si>
  <si>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</si>
  <si>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</si>
  <si>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</si>
  <si>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</si>
  <si>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</si>
  <si>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</si>
  <si>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</si>
  <si>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</si>
  <si>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</si>
  <si>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</si>
  <si>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</si>
  <si>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</si>
  <si>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</si>
  <si>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</si>
  <si>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</si>
  <si>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</si>
  <si>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</si>
  <si>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</si>
  <si>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</si>
  <si>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</si>
  <si>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</si>
  <si>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</si>
  <si>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</si>
  <si>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</si>
  <si>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</si>
  <si>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</si>
  <si>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</si>
  <si>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</si>
  <si>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</si>
  <si>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Айская  52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</si>
</sst>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4">
      <selection activeCell="D9" sqref="D9"/>
    </sheetView>
  </sheetViews>
  <sheetFormatPr defaultColWidth="9.140625" defaultRowHeight="12.75"/>
  <cols>
    <col min="1" max="1" width="79.7109375" style="3" customWidth="1"/>
    <col min="2" max="4" width="13.42187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5" t="s">
        <v>52</v>
      </c>
      <c r="C4" s="46"/>
      <c r="D4" s="47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369833.8095238095</v>
      </c>
      <c r="C6" s="9">
        <v>406817.1904761905</v>
      </c>
      <c r="D6" s="7">
        <v>776651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343.1190476190476</v>
      </c>
      <c r="C8" s="9">
        <v>377.43095238095236</v>
      </c>
      <c r="D8" s="7">
        <v>720.55</v>
      </c>
    </row>
    <row r="9" spans="1:4" ht="12" customHeight="1">
      <c r="A9" s="8" t="s">
        <v>11</v>
      </c>
      <c r="B9" s="9">
        <v>370176.9285714286</v>
      </c>
      <c r="C9" s="9">
        <v>407194.6214285714</v>
      </c>
      <c r="D9" s="9">
        <v>777371.55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-149145.0655649201</v>
      </c>
      <c r="C11" s="9">
        <v>-164059.57212141214</v>
      </c>
      <c r="D11" s="7">
        <v>-313204.6376863322</v>
      </c>
    </row>
    <row r="12" spans="1:4" ht="12.75">
      <c r="A12" s="14" t="s">
        <v>14</v>
      </c>
      <c r="B12" s="15">
        <v>12123.034705407588</v>
      </c>
      <c r="C12" s="15">
        <v>13335.338175948349</v>
      </c>
      <c r="D12" s="15">
        <v>25458.372881355936</v>
      </c>
    </row>
    <row r="13" spans="1:7" s="35" customFormat="1" ht="12" customHeight="1" hidden="1">
      <c r="A13" s="36"/>
      <c r="B13" s="41">
        <f>SUM(B15:B30)</f>
        <v>12123.034705407588</v>
      </c>
      <c r="C13" s="41">
        <f>SUM(C15:C30)</f>
        <v>13335.338175948349</v>
      </c>
      <c r="D13" s="41">
        <f>SUM(D15:D30)</f>
        <v>25458.372881355936</v>
      </c>
      <c r="E13" s="32"/>
      <c r="F13" s="32"/>
      <c r="G13" s="32"/>
    </row>
    <row r="14" spans="1:4" s="35" customFormat="1" ht="12" customHeight="1" hidden="1">
      <c r="A14" s="36"/>
      <c r="B14" s="41"/>
      <c r="C14" s="41"/>
      <c r="D14" s="41"/>
    </row>
    <row r="15" spans="1:4" s="35" customFormat="1" ht="12" customHeight="1" hidden="1">
      <c r="A15" s="37" t="s">
        <v>40</v>
      </c>
      <c r="B15" s="42"/>
      <c r="C15" s="42"/>
      <c r="D15" s="42">
        <v>0</v>
      </c>
    </row>
    <row r="16" spans="1:4" s="35" customFormat="1" ht="12" customHeight="1" hidden="1">
      <c r="A16" s="38" t="s">
        <v>41</v>
      </c>
      <c r="B16" s="42"/>
      <c r="C16" s="42"/>
      <c r="D16" s="42">
        <v>0</v>
      </c>
    </row>
    <row r="17" spans="1:4" ht="12" customHeight="1" hidden="1">
      <c r="A17" s="39" t="s">
        <v>15</v>
      </c>
      <c r="B17" s="42"/>
      <c r="C17" s="42"/>
      <c r="D17" s="42">
        <v>0</v>
      </c>
    </row>
    <row r="18" spans="1:4" ht="12" customHeight="1" hidden="1">
      <c r="A18" s="39" t="s">
        <v>42</v>
      </c>
      <c r="B18" s="42"/>
      <c r="C18" s="42"/>
      <c r="D18" s="42">
        <v>0</v>
      </c>
    </row>
    <row r="19" spans="1:4" ht="12.75" customHeight="1">
      <c r="A19" s="39" t="s">
        <v>16</v>
      </c>
      <c r="B19" s="10">
        <v>522.679580306699</v>
      </c>
      <c r="C19" s="10">
        <v>574.947538337369</v>
      </c>
      <c r="D19" s="42">
        <v>1097.6271186440679</v>
      </c>
    </row>
    <row r="20" spans="1:4" ht="12" customHeight="1">
      <c r="A20" s="39" t="s">
        <v>43</v>
      </c>
      <c r="B20" s="10">
        <v>1089.5197740112994</v>
      </c>
      <c r="C20" s="10">
        <v>1198.4717514124295</v>
      </c>
      <c r="D20" s="42">
        <v>2287.991525423729</v>
      </c>
    </row>
    <row r="21" spans="1:4" s="2" customFormat="1" ht="12" customHeight="1">
      <c r="A21" s="39" t="s">
        <v>44</v>
      </c>
      <c r="B21" s="10">
        <v>0</v>
      </c>
      <c r="C21" s="10">
        <v>0</v>
      </c>
      <c r="D21" s="10">
        <v>0</v>
      </c>
    </row>
    <row r="22" spans="1:4" ht="12.75">
      <c r="A22" s="39" t="s">
        <v>45</v>
      </c>
      <c r="B22" s="10">
        <v>605.3268765133172</v>
      </c>
      <c r="C22" s="10">
        <v>665.859564164649</v>
      </c>
      <c r="D22" s="42">
        <v>1271.1864406779662</v>
      </c>
    </row>
    <row r="23" spans="1:4" ht="12.75" hidden="1">
      <c r="A23" s="40" t="s">
        <v>46</v>
      </c>
      <c r="B23" s="43"/>
      <c r="C23" s="43"/>
      <c r="D23" s="44">
        <v>0</v>
      </c>
    </row>
    <row r="24" spans="1:4" ht="12.75" hidden="1">
      <c r="A24" s="39" t="s">
        <v>47</v>
      </c>
      <c r="B24" s="10">
        <v>0</v>
      </c>
      <c r="C24" s="10">
        <v>0</v>
      </c>
      <c r="D24" s="42">
        <v>0</v>
      </c>
    </row>
    <row r="25" spans="1:4" ht="12.75" hidden="1">
      <c r="A25" s="16" t="s">
        <v>48</v>
      </c>
      <c r="B25" s="42"/>
      <c r="C25" s="42"/>
      <c r="D25" s="42">
        <v>0</v>
      </c>
    </row>
    <row r="26" spans="1:4" ht="12.75" hidden="1">
      <c r="A26" s="16" t="s">
        <v>17</v>
      </c>
      <c r="B26" s="10">
        <v>0</v>
      </c>
      <c r="C26" s="10">
        <v>0</v>
      </c>
      <c r="D26" s="42"/>
    </row>
    <row r="27" spans="1:4" s="33" customFormat="1" ht="12.75">
      <c r="A27" s="16" t="s">
        <v>18</v>
      </c>
      <c r="B27" s="10">
        <v>5692.433414043584</v>
      </c>
      <c r="C27" s="10">
        <v>6261.676755447943</v>
      </c>
      <c r="D27" s="42">
        <v>11954.110169491527</v>
      </c>
    </row>
    <row r="28" spans="1:4" ht="12.75">
      <c r="A28" s="16" t="s">
        <v>49</v>
      </c>
      <c r="B28" s="42">
        <v>4213.075060532688</v>
      </c>
      <c r="C28" s="42">
        <v>4634.382566585958</v>
      </c>
      <c r="D28" s="42">
        <v>8847.457627118645</v>
      </c>
    </row>
    <row r="29" spans="1:4" ht="12.75">
      <c r="A29" s="16" t="s">
        <v>50</v>
      </c>
      <c r="B29" s="10">
        <v>0</v>
      </c>
      <c r="C29" s="10">
        <v>0</v>
      </c>
      <c r="D29" s="42">
        <v>0</v>
      </c>
    </row>
    <row r="30" spans="1:4" ht="12.75" customHeight="1" hidden="1">
      <c r="A30" s="16" t="s">
        <v>51</v>
      </c>
      <c r="B30" s="42">
        <f>D30/2/1.05</f>
        <v>0</v>
      </c>
      <c r="C30" s="42">
        <f>B30*1.1</f>
        <v>0</v>
      </c>
      <c r="D30" s="10">
        <f>0/1.18</f>
        <v>0</v>
      </c>
    </row>
    <row r="31" spans="1:4" ht="12.75" customHeight="1" hidden="1">
      <c r="A31" s="17" t="s">
        <v>19</v>
      </c>
      <c r="B31" s="15">
        <v>27332.545013229803</v>
      </c>
      <c r="C31" s="15">
        <v>29946.62721617517</v>
      </c>
      <c r="D31" s="15">
        <v>57279.17222940496</v>
      </c>
    </row>
    <row r="32" spans="1:4" ht="12.75">
      <c r="A32" s="17" t="s">
        <v>20</v>
      </c>
      <c r="B32" s="15">
        <v>150529.06857405038</v>
      </c>
      <c r="C32" s="15">
        <v>162823.31219145545</v>
      </c>
      <c r="D32" s="15">
        <v>313352.38076550583</v>
      </c>
    </row>
    <row r="33" spans="1:4" ht="12.75" customHeight="1" hidden="1">
      <c r="A33" s="8" t="s">
        <v>21</v>
      </c>
      <c r="B33" s="10">
        <v>76592.89768765133</v>
      </c>
      <c r="C33" s="10">
        <v>81791.59917641646</v>
      </c>
      <c r="D33" s="10">
        <v>158384.4968640678</v>
      </c>
    </row>
    <row r="34" spans="1:4" ht="12.75" customHeight="1" hidden="1">
      <c r="A34" s="18" t="s">
        <v>22</v>
      </c>
      <c r="B34" s="10">
        <v>16265.925000000001</v>
      </c>
      <c r="C34" s="10">
        <v>17892.5175</v>
      </c>
      <c r="D34" s="10">
        <v>34158.442500000005</v>
      </c>
    </row>
    <row r="35" spans="1:4" ht="12" customHeight="1">
      <c r="A35" s="11" t="s">
        <v>23</v>
      </c>
      <c r="B35" s="10">
        <v>1038.96</v>
      </c>
      <c r="C35" s="10">
        <v>1104.41448</v>
      </c>
      <c r="D35" s="10">
        <v>2143.37448</v>
      </c>
    </row>
    <row r="36" spans="1:4" ht="12" customHeight="1">
      <c r="A36" s="19" t="s">
        <v>24</v>
      </c>
      <c r="B36" s="10">
        <v>1401.2</v>
      </c>
      <c r="C36" s="10">
        <v>1489.4755999999998</v>
      </c>
      <c r="D36" s="10">
        <v>2890.6755999999996</v>
      </c>
    </row>
    <row r="37" spans="1:4" ht="12" customHeight="1">
      <c r="A37" s="16" t="s">
        <v>25</v>
      </c>
      <c r="B37" s="16">
        <v>1035.5326876513318</v>
      </c>
      <c r="C37" s="16">
        <v>1139.085956416465</v>
      </c>
      <c r="D37" s="16">
        <v>2174.618644067797</v>
      </c>
    </row>
    <row r="38" spans="1:4" ht="12" customHeight="1">
      <c r="A38" s="21" t="s">
        <v>26</v>
      </c>
      <c r="B38" s="22">
        <v>56851.28</v>
      </c>
      <c r="C38" s="22">
        <v>60166.105639999994</v>
      </c>
      <c r="D38" s="15">
        <v>117017.38564</v>
      </c>
    </row>
    <row r="39" spans="1:4" ht="12" customHeight="1">
      <c r="A39" s="8" t="s">
        <v>27</v>
      </c>
      <c r="B39" s="10">
        <v>73936.17088639906</v>
      </c>
      <c r="C39" s="10">
        <v>81031.71301503899</v>
      </c>
      <c r="D39" s="10">
        <v>154967.88390143804</v>
      </c>
    </row>
    <row r="40" spans="1:4" ht="12" customHeight="1">
      <c r="A40" s="19" t="s">
        <v>28</v>
      </c>
      <c r="B40" s="10">
        <v>22519.679268102584</v>
      </c>
      <c r="C40" s="10">
        <v>24771.647194912846</v>
      </c>
      <c r="D40" s="10">
        <v>47291.32646301543</v>
      </c>
    </row>
    <row r="41" spans="1:4" ht="12" customHeight="1">
      <c r="A41" s="19" t="s">
        <v>29</v>
      </c>
      <c r="B41" s="10">
        <v>22529.17090799843</v>
      </c>
      <c r="C41" s="10">
        <v>24782.087998798273</v>
      </c>
      <c r="D41" s="10">
        <v>47311.258906796706</v>
      </c>
    </row>
    <row r="42" spans="1:4" ht="12" customHeight="1">
      <c r="A42" s="19" t="s">
        <v>30</v>
      </c>
      <c r="B42" s="10">
        <v>20831.240710298058</v>
      </c>
      <c r="C42" s="10">
        <v>22914.364781327866</v>
      </c>
      <c r="D42" s="10">
        <v>43745.605491625916</v>
      </c>
    </row>
    <row r="43" spans="1:4" ht="12" customHeight="1">
      <c r="A43" s="23" t="s">
        <v>31</v>
      </c>
      <c r="B43" s="24">
        <v>8056.08</v>
      </c>
      <c r="C43" s="24">
        <v>8563.613039999998</v>
      </c>
      <c r="D43" s="24">
        <v>16619.69304</v>
      </c>
    </row>
    <row r="44" spans="1:4" ht="12" customHeight="1">
      <c r="A44" s="25" t="s">
        <v>32</v>
      </c>
      <c r="B44" s="20">
        <v>14561.427429741361</v>
      </c>
      <c r="C44" s="20">
        <v>15951.645105891837</v>
      </c>
      <c r="D44" s="20">
        <v>30513.072535633197</v>
      </c>
    </row>
    <row r="45" spans="1:4" ht="12" customHeight="1">
      <c r="A45" s="26" t="s">
        <v>33</v>
      </c>
      <c r="B45" s="27">
        <v>2131.2456820016146</v>
      </c>
      <c r="C45" s="27">
        <v>2344.370250201776</v>
      </c>
      <c r="D45" s="27">
        <v>4475.61593220339</v>
      </c>
    </row>
    <row r="46" spans="1:4" ht="12" customHeight="1">
      <c r="A46" s="25" t="s">
        <v>34</v>
      </c>
      <c r="B46" s="28">
        <v>43640.38952380952</v>
      </c>
      <c r="C46" s="28">
        <v>48004.42847619047</v>
      </c>
      <c r="D46" s="28">
        <v>91644.818</v>
      </c>
    </row>
    <row r="47" spans="1:4" ht="12" customHeight="1">
      <c r="A47" s="29" t="s">
        <v>35</v>
      </c>
      <c r="B47" s="30">
        <v>14164.634904761906</v>
      </c>
      <c r="C47" s="30">
        <v>15581.098395238096</v>
      </c>
      <c r="D47" s="30">
        <v>29745.7333</v>
      </c>
    </row>
    <row r="48" spans="1:4" ht="12" customHeight="1">
      <c r="A48" s="31" t="s">
        <v>36</v>
      </c>
      <c r="B48" s="30">
        <v>29475.754619047617</v>
      </c>
      <c r="C48" s="30">
        <v>32423.33008095238</v>
      </c>
      <c r="D48" s="30">
        <v>61899.08469999999</v>
      </c>
    </row>
    <row r="49" spans="1:4" ht="12" customHeight="1">
      <c r="A49" s="25" t="s">
        <v>37</v>
      </c>
      <c r="B49" s="10">
        <v>3038.0614769888657</v>
      </c>
      <c r="C49" s="10">
        <v>3329.3502069364245</v>
      </c>
      <c r="D49" s="10">
        <v>6367.41168392529</v>
      </c>
    </row>
    <row r="50" spans="1:4" ht="12" customHeight="1">
      <c r="A50" s="25" t="s">
        <v>38</v>
      </c>
      <c r="B50" s="28">
        <f>B46+B45+B44+B32+B31+B12+B49</f>
        <v>253355.77240522913</v>
      </c>
      <c r="C50" s="28">
        <f>C46+C45+C44+C32+C31+C12+C49</f>
        <v>275735.07162279944</v>
      </c>
      <c r="D50" s="28">
        <f>D46+D45+D44+D32+D31+D12+D49</f>
        <v>529090.8440280285</v>
      </c>
    </row>
    <row r="51" spans="1:4" ht="12" customHeight="1">
      <c r="A51" s="25" t="s">
        <v>39</v>
      </c>
      <c r="B51" s="28">
        <f>B50*1.18</f>
        <v>298959.8114381704</v>
      </c>
      <c r="C51" s="28">
        <f>C50*1.18</f>
        <v>325367.3845149033</v>
      </c>
      <c r="D51" s="20">
        <f>D50*1.18</f>
        <v>624327.1959530737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2012-04-04T03:17:30Z</dcterms:modified>
  <cp:category/>
  <cp:version/>
  <cp:contentType/>
  <cp:contentStatus/>
</cp:coreProperties>
</file>