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<sst xmlns="http://schemas.openxmlformats.org/spreadsheetml/2006/main" count="53" uniqueCount="53">
  <si>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</si>
  <si>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</si>
  <si>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</si>
  <si>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</si>
  <si>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</si>
  <si>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</si>
  <si>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</si>
  <si>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</si>
  <si>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</si>
  <si>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</si>
  <si>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</si>
  <si>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</si>
  <si>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</si>
  <si>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</si>
  <si>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</si>
  <si>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</si>
  <si>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</si>
  <si>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</si>
  <si>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</si>
  <si>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</si>
  <si>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</si>
  <si>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</si>
  <si>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</si>
  <si>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</si>
  <si>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</si>
  <si>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</si>
  <si>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</si>
  <si>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</si>
  <si>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</si>
  <si>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</si>
  <si>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</si>
  <si>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</si>
  <si>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</si>
  <si>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</si>
  <si>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</si>
  <si>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</si>
  <si>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</si>
  <si>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</si>
  <si>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</si>
  <si>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</si>
  <si>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</si>
  <si>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</si>
  <si>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</si>
  <si>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</si>
  <si>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</si>
  <si>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</si>
  <si>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</si>
  <si>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</si>
  <si>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</si>
  <si>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</si>
  <si>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</si>
  <si>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</si>
  <si>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Айская  54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</si>
</sst>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9" sqref="C9"/>
    </sheetView>
  </sheetViews>
  <sheetFormatPr defaultColWidth="9.140625" defaultRowHeight="12.75"/>
  <cols>
    <col min="1" max="1" width="79.7109375" style="3" customWidth="1"/>
    <col min="2" max="2" width="11.140625" style="3" customWidth="1"/>
    <col min="3" max="3" width="11.28125" style="3" customWidth="1"/>
    <col min="4" max="4" width="11.1406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5" t="s">
        <v>52</v>
      </c>
      <c r="C4" s="46"/>
      <c r="D4" s="47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370384.7619047619</v>
      </c>
      <c r="C6" s="9">
        <v>407423.2380952381</v>
      </c>
      <c r="D6" s="7">
        <v>777808</v>
      </c>
    </row>
    <row r="7" spans="1:4" ht="12" customHeight="1">
      <c r="A7" s="8" t="s">
        <v>9</v>
      </c>
      <c r="B7" s="9">
        <v>5735.238095238095</v>
      </c>
      <c r="C7" s="9">
        <v>6308.761904761905</v>
      </c>
      <c r="D7" s="7">
        <v>12044</v>
      </c>
    </row>
    <row r="8" spans="1:4" ht="12" customHeight="1">
      <c r="A8" s="8" t="s">
        <v>10</v>
      </c>
      <c r="B8" s="9">
        <v>370.43809523809523</v>
      </c>
      <c r="C8" s="9">
        <v>407.48190476190473</v>
      </c>
      <c r="D8" s="7">
        <v>777.92</v>
      </c>
    </row>
    <row r="9" spans="1:4" ht="12" customHeight="1">
      <c r="A9" s="8" t="s">
        <v>11</v>
      </c>
      <c r="B9" s="9">
        <v>376490.4380952381</v>
      </c>
      <c r="C9" s="9">
        <v>414139.4819047619</v>
      </c>
      <c r="D9" s="9">
        <v>790629.92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-33638.62975966412</v>
      </c>
      <c r="C11" s="9">
        <v>-37002.49273563054</v>
      </c>
      <c r="D11" s="35">
        <v>-70641.12249529466</v>
      </c>
    </row>
    <row r="12" spans="1:4" ht="12.75">
      <c r="A12" s="14" t="s">
        <v>14</v>
      </c>
      <c r="B12" s="15">
        <v>12040.334947538337</v>
      </c>
      <c r="C12" s="15">
        <v>13244.36844229217</v>
      </c>
      <c r="D12" s="15">
        <v>25284.70338983051</v>
      </c>
    </row>
    <row r="13" spans="1:7" s="36" customFormat="1" ht="12.75" customHeight="1" hidden="1">
      <c r="A13" s="37"/>
      <c r="B13" s="42">
        <f>SUM(B15:B30)</f>
        <v>12040.334947538337</v>
      </c>
      <c r="C13" s="42">
        <f>SUM(C15:C30)</f>
        <v>13244.36844229217</v>
      </c>
      <c r="D13" s="42">
        <f>SUM(D15:D30)</f>
        <v>25284.70338983051</v>
      </c>
      <c r="E13" s="32"/>
      <c r="F13" s="32"/>
      <c r="G13" s="32"/>
    </row>
    <row r="14" spans="1:4" s="36" customFormat="1" ht="12.75" customHeight="1" hidden="1">
      <c r="A14" s="37"/>
      <c r="B14" s="42"/>
      <c r="C14" s="42"/>
      <c r="D14" s="42"/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/>
      <c r="C18" s="43">
        <v>0</v>
      </c>
      <c r="D18" s="43">
        <v>0</v>
      </c>
    </row>
    <row r="19" spans="1:4" ht="12.75">
      <c r="A19" s="40" t="s">
        <v>16</v>
      </c>
      <c r="B19" s="10">
        <v>522.679580306699</v>
      </c>
      <c r="C19" s="10">
        <v>574.947538337369</v>
      </c>
      <c r="D19" s="43">
        <v>1097.6271186440679</v>
      </c>
    </row>
    <row r="20" spans="1:4" ht="12" customHeight="1">
      <c r="A20" s="40" t="s">
        <v>43</v>
      </c>
      <c r="B20" s="10">
        <v>928.1678773204197</v>
      </c>
      <c r="C20" s="10">
        <v>1020.9846650524618</v>
      </c>
      <c r="D20" s="43">
        <v>1949.1525423728815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>
        <v>0</v>
      </c>
      <c r="C23" s="44">
        <v>0</v>
      </c>
      <c r="D23" s="44">
        <v>0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>
        <v>0</v>
      </c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5800.302663438256</v>
      </c>
      <c r="C27" s="10">
        <v>6380.332929782082</v>
      </c>
      <c r="D27" s="43">
        <v>12180.635593220339</v>
      </c>
    </row>
    <row r="28" spans="1:4" ht="12.75">
      <c r="A28" s="16" t="s">
        <v>49</v>
      </c>
      <c r="B28" s="10">
        <v>0</v>
      </c>
      <c r="C28" s="10">
        <v>0</v>
      </c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D30/2/1.05</f>
        <v>4183.857949959644</v>
      </c>
      <c r="C30" s="10">
        <f>B30*1.1</f>
        <v>4602.243744955609</v>
      </c>
      <c r="D30" s="10">
        <f>10367.6/1.18</f>
        <v>8786.101694915254</v>
      </c>
    </row>
    <row r="31" spans="1:4" ht="12.75">
      <c r="A31" s="17" t="s">
        <v>19</v>
      </c>
      <c r="B31" s="15">
        <v>27128.78353843015</v>
      </c>
      <c r="C31" s="15">
        <v>29722.940118367897</v>
      </c>
      <c r="D31" s="15">
        <v>56851.72365679804</v>
      </c>
    </row>
    <row r="32" spans="1:4" ht="12.75">
      <c r="A32" s="17" t="s">
        <v>20</v>
      </c>
      <c r="B32" s="15">
        <v>151234.3469860423</v>
      </c>
      <c r="C32" s="15">
        <v>163607.15077464652</v>
      </c>
      <c r="D32" s="15">
        <v>314841.49776068877</v>
      </c>
    </row>
    <row r="33" spans="1:4" ht="12.75">
      <c r="A33" s="8" t="s">
        <v>21</v>
      </c>
      <c r="B33" s="10">
        <v>76171.58268765133</v>
      </c>
      <c r="C33" s="10">
        <v>81328.77020641646</v>
      </c>
      <c r="D33" s="10">
        <v>157500.3528940678</v>
      </c>
    </row>
    <row r="34" spans="1:4" ht="12.75">
      <c r="A34" s="18" t="s">
        <v>22</v>
      </c>
      <c r="B34" s="10">
        <v>15861.3</v>
      </c>
      <c r="C34" s="10">
        <v>17447.43</v>
      </c>
      <c r="D34" s="10">
        <v>33308.73</v>
      </c>
    </row>
    <row r="35" spans="1:4" ht="12.75">
      <c r="A35" s="11" t="s">
        <v>23</v>
      </c>
      <c r="B35" s="10">
        <v>1024.53</v>
      </c>
      <c r="C35" s="10">
        <v>1089.07539</v>
      </c>
      <c r="D35" s="10">
        <v>2113.6053899999997</v>
      </c>
    </row>
    <row r="36" spans="1:4" ht="12" customHeight="1">
      <c r="A36" s="19" t="s">
        <v>24</v>
      </c>
      <c r="B36" s="10">
        <v>1398.94</v>
      </c>
      <c r="C36" s="10">
        <v>1487.0732199999998</v>
      </c>
      <c r="D36" s="10">
        <v>2886.01322</v>
      </c>
    </row>
    <row r="37" spans="1:4" ht="12" customHeight="1">
      <c r="A37" s="16" t="s">
        <v>25</v>
      </c>
      <c r="B37" s="16">
        <v>1035.5326876513318</v>
      </c>
      <c r="C37" s="16">
        <v>1139.085956416465</v>
      </c>
      <c r="D37" s="16">
        <v>2174.618644067797</v>
      </c>
    </row>
    <row r="38" spans="1:4" ht="12" customHeight="1">
      <c r="A38" s="21" t="s">
        <v>26</v>
      </c>
      <c r="B38" s="22">
        <v>56851.28</v>
      </c>
      <c r="C38" s="22">
        <v>60166.105639999994</v>
      </c>
      <c r="D38" s="15">
        <v>117017.38564</v>
      </c>
    </row>
    <row r="39" spans="1:4" ht="12" customHeight="1">
      <c r="A39" s="8" t="s">
        <v>27</v>
      </c>
      <c r="B39" s="10">
        <v>75062.76429839098</v>
      </c>
      <c r="C39" s="10">
        <v>82278.38056823006</v>
      </c>
      <c r="D39" s="10">
        <v>157341.144866621</v>
      </c>
    </row>
    <row r="40" spans="1:4" ht="12" customHeight="1">
      <c r="A40" s="19" t="s">
        <v>28</v>
      </c>
      <c r="B40" s="10">
        <v>24934.361514040254</v>
      </c>
      <c r="C40" s="10">
        <v>27427.797665444283</v>
      </c>
      <c r="D40" s="10">
        <v>52362.15917948454</v>
      </c>
    </row>
    <row r="41" spans="1:4" ht="12" customHeight="1">
      <c r="A41" s="19" t="s">
        <v>29</v>
      </c>
      <c r="B41" s="10">
        <v>22216.26575649845</v>
      </c>
      <c r="C41" s="10">
        <v>24437.892332148298</v>
      </c>
      <c r="D41" s="10">
        <v>46654.15808864675</v>
      </c>
    </row>
    <row r="42" spans="1:4" ht="12" customHeight="1">
      <c r="A42" s="19" t="s">
        <v>30</v>
      </c>
      <c r="B42" s="10">
        <v>20056.45702785226</v>
      </c>
      <c r="C42" s="10">
        <v>22062.102730637485</v>
      </c>
      <c r="D42" s="10">
        <v>42118.55975848975</v>
      </c>
    </row>
    <row r="43" spans="1:4" ht="12" customHeight="1">
      <c r="A43" s="23" t="s">
        <v>31</v>
      </c>
      <c r="B43" s="24">
        <v>7855.68</v>
      </c>
      <c r="C43" s="24">
        <v>8350.58784</v>
      </c>
      <c r="D43" s="24">
        <v>16206.26784</v>
      </c>
    </row>
    <row r="44" spans="1:4" ht="12" customHeight="1">
      <c r="A44" s="25" t="s">
        <v>32</v>
      </c>
      <c r="B44" s="20">
        <v>14716.759431817738</v>
      </c>
      <c r="C44" s="20">
        <v>16123.753029442476</v>
      </c>
      <c r="D44" s="20">
        <v>30840.512461260216</v>
      </c>
    </row>
    <row r="45" spans="1:4" ht="12" customHeight="1">
      <c r="A45" s="26" t="s">
        <v>33</v>
      </c>
      <c r="B45" s="27">
        <v>2134.420661824052</v>
      </c>
      <c r="C45" s="27">
        <v>2347.862728006457</v>
      </c>
      <c r="D45" s="27">
        <v>4482.283389830509</v>
      </c>
    </row>
    <row r="46" spans="1:4" ht="12" customHeight="1">
      <c r="A46" s="25" t="s">
        <v>34</v>
      </c>
      <c r="B46" s="28">
        <v>43705.4019047619</v>
      </c>
      <c r="C46" s="28">
        <v>48075.9420952381</v>
      </c>
      <c r="D46" s="28">
        <v>91781.344</v>
      </c>
    </row>
    <row r="47" spans="1:4" ht="12" customHeight="1">
      <c r="A47" s="29" t="s">
        <v>35</v>
      </c>
      <c r="B47" s="30">
        <v>14185.736380952381</v>
      </c>
      <c r="C47" s="30">
        <v>15604.31001904762</v>
      </c>
      <c r="D47" s="30">
        <v>29790.0464</v>
      </c>
    </row>
    <row r="48" spans="1:4" ht="12" customHeight="1">
      <c r="A48" s="31" t="s">
        <v>36</v>
      </c>
      <c r="B48" s="30">
        <v>29519.66552380952</v>
      </c>
      <c r="C48" s="30">
        <v>32471.632076190475</v>
      </c>
      <c r="D48" s="30">
        <v>61991.2976</v>
      </c>
    </row>
    <row r="49" spans="1:4" ht="12" customHeight="1">
      <c r="A49" s="25" t="s">
        <v>37</v>
      </c>
      <c r="B49" s="10">
        <v>3065.7464351046333</v>
      </c>
      <c r="C49" s="10">
        <v>3360.0396205979387</v>
      </c>
      <c r="D49" s="10">
        <v>6425.7860557025715</v>
      </c>
    </row>
    <row r="50" spans="1:4" ht="12" customHeight="1">
      <c r="A50" s="25" t="s">
        <v>38</v>
      </c>
      <c r="B50" s="28">
        <f>B46+B45+B44+B32+B31+B12+B49</f>
        <v>254025.7939055191</v>
      </c>
      <c r="C50" s="28">
        <f>C46+C45+C44+C32+C31+C12+C49</f>
        <v>276482.0568085916</v>
      </c>
      <c r="D50" s="28">
        <f>D46+D45+D44+D32+D31+D12+D49</f>
        <v>530507.8507141107</v>
      </c>
    </row>
    <row r="51" spans="1:4" ht="12" customHeight="1">
      <c r="A51" s="25" t="s">
        <v>39</v>
      </c>
      <c r="B51" s="28">
        <f>B50*1.18</f>
        <v>299750.4368085125</v>
      </c>
      <c r="C51" s="28">
        <f>C50*1.18</f>
        <v>326248.8270341381</v>
      </c>
      <c r="D51" s="28">
        <f>D50*1.18</f>
        <v>625999.2638426506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2012-04-04T03:17:52Z</dcterms:modified>
  <cp:category/>
  <cp:version/>
  <cp:contentType/>
  <cp:contentStatus/>
</cp:coreProperties>
</file>