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296" windowWidth="15480" windowHeight="11055" activeTab="0"/>
  </bookViews>
  <sheets>
    <sheet name="50лет 6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<sst xmlns="http://schemas.openxmlformats.org/spreadsheetml/2006/main" count="36" uniqueCount="36">
  <si>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</si>
  <si>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</si>
  <si>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</si>
  <si>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</si>
  <si>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</si>
  <si>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</si>
  <si>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</si>
  <si>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</si>
  <si>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</si>
  <si>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</si>
  <si>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</si>
  <si>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</si>
  <si>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</si>
  <si>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</si>
  <si>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</si>
  <si>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</si>
  <si>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</si>
  <si>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</si>
  <si>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</si>
  <si>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</si>
  <si>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</si>
  <si>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</si>
  <si>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</si>
  <si>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</si>
  <si>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</si>
  <si>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</si>
  <si>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</si>
  <si>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</si>
  <si>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</si>
  <si>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</si>
  <si>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</si>
  <si>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</si>
  <si>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</si>
  <si>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</si>
  <si>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50 лет СССР, 6</t>
  </si>
  <si>
    <t>Замер сопротивления изоляции электропроводки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</si>
</sst>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(* #,##0_);_(* \(#,##0\);_(* &quot;-&quot;??_);_(@_)"/>
    <numFmt numFmtId="191" formatCode="0.000000"/>
    <numFmt numFmtId="192" formatCode="0.00000000"/>
    <numFmt numFmtId="193" formatCode="0.0000000"/>
    <numFmt numFmtId="194" formatCode="_-* #,##0_р_._-;\-* #,##0_р_._-;_-* &quot;-&quot;??_р_.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18" fillId="0" borderId="0" xfId="54" applyFont="1" applyFill="1" applyAlignment="1">
      <alignment horizontal="center" vertical="top" wrapText="1"/>
      <protection/>
    </xf>
    <xf numFmtId="0" fontId="0" fillId="0" borderId="0" xfId="54" applyFont="1" applyFill="1" applyBorder="1">
      <alignment/>
      <protection/>
    </xf>
    <xf numFmtId="0" fontId="21" fillId="0" borderId="0" xfId="54" applyFont="1" applyFill="1" applyAlignment="1">
      <alignment horizontal="center" vertical="top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0" fillId="0" borderId="10" xfId="54" applyFont="1" applyFill="1" applyBorder="1" applyAlignment="1">
      <alignment horizontal="center"/>
      <protection/>
    </xf>
    <xf numFmtId="1" fontId="19" fillId="0" borderId="10" xfId="54" applyNumberFormat="1" applyFont="1" applyFill="1" applyBorder="1" applyAlignment="1">
      <alignment vertical="top"/>
      <protection/>
    </xf>
    <xf numFmtId="1" fontId="18" fillId="0" borderId="10" xfId="54" applyNumberFormat="1" applyFont="1" applyFill="1" applyBorder="1" applyAlignment="1">
      <alignment horizontal="center"/>
      <protection/>
    </xf>
    <xf numFmtId="1" fontId="18" fillId="0" borderId="10" xfId="54" applyNumberFormat="1" applyFont="1" applyFill="1" applyBorder="1" applyAlignment="1">
      <alignment vertical="top"/>
      <protection/>
    </xf>
    <xf numFmtId="1" fontId="18" fillId="0" borderId="10" xfId="54" applyNumberFormat="1" applyFont="1" applyFill="1" applyBorder="1" applyAlignment="1">
      <alignment horizontal="left" vertical="top"/>
      <protection/>
    </xf>
    <xf numFmtId="1" fontId="0" fillId="0" borderId="10" xfId="54" applyNumberFormat="1" applyFont="1" applyFill="1" applyBorder="1" applyAlignment="1">
      <alignment vertical="top"/>
      <protection/>
    </xf>
    <xf numFmtId="1" fontId="0" fillId="0" borderId="10" xfId="54" applyNumberFormat="1" applyFont="1" applyFill="1" applyBorder="1" applyAlignment="1">
      <alignment horizontal="center"/>
      <protection/>
    </xf>
    <xf numFmtId="1" fontId="0" fillId="0" borderId="10" xfId="54" applyNumberFormat="1" applyFont="1" applyFill="1" applyBorder="1" applyAlignment="1">
      <alignment vertical="top" wrapText="1"/>
      <protection/>
    </xf>
    <xf numFmtId="1" fontId="18" fillId="0" borderId="10" xfId="54" applyNumberFormat="1" applyFont="1" applyFill="1" applyBorder="1" applyAlignment="1">
      <alignment horizontal="left" vertical="top" wrapText="1"/>
      <protection/>
    </xf>
    <xf numFmtId="0" fontId="18" fillId="0" borderId="10" xfId="54" applyFont="1" applyFill="1" applyBorder="1" applyAlignment="1">
      <alignment horizontal="left" vertical="top" wrapText="1"/>
      <protection/>
    </xf>
    <xf numFmtId="0" fontId="19" fillId="0" borderId="10" xfId="54" applyFont="1" applyFill="1" applyBorder="1" applyAlignment="1">
      <alignment horizontal="left" vertical="top"/>
      <protection/>
    </xf>
    <xf numFmtId="1" fontId="19" fillId="0" borderId="10" xfId="54" applyNumberFormat="1" applyFont="1" applyFill="1" applyBorder="1" applyAlignment="1">
      <alignment horizontal="center"/>
      <protection/>
    </xf>
    <xf numFmtId="1" fontId="0" fillId="0" borderId="11" xfId="54" applyNumberFormat="1" applyFont="1" applyFill="1" applyBorder="1" applyAlignment="1">
      <alignment horizontal="left" vertical="top"/>
      <protection/>
    </xf>
    <xf numFmtId="1" fontId="18" fillId="0" borderId="10" xfId="54" applyNumberFormat="1" applyFont="1" applyFill="1" applyBorder="1">
      <alignment/>
      <protection/>
    </xf>
    <xf numFmtId="0" fontId="0" fillId="0" borderId="0" xfId="54" applyFont="1" applyFill="1" applyAlignment="1">
      <alignment vertical="top" wrapText="1"/>
      <protection/>
    </xf>
    <xf numFmtId="2" fontId="0" fillId="0" borderId="0" xfId="54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0" fontId="19" fillId="0" borderId="10" xfId="54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center"/>
      <protection/>
    </xf>
    <xf numFmtId="0" fontId="18" fillId="0" borderId="10" xfId="54" applyFont="1" applyFill="1" applyBorder="1" applyAlignment="1">
      <alignment horizontal="center"/>
      <protection/>
    </xf>
    <xf numFmtId="0" fontId="0" fillId="0" borderId="0" xfId="54" applyFon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39"/>
  <sheetViews>
    <sheetView tabSelected="1" workbookViewId="0" topLeftCell="A1">
      <selection activeCell="D7" sqref="D7:D10"/>
    </sheetView>
  </sheetViews>
  <sheetFormatPr defaultColWidth="9.140625" defaultRowHeight="12.75"/>
  <cols>
    <col min="1" max="1" width="54.57421875" style="22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18</v>
      </c>
    </row>
    <row r="3" ht="12.75" customHeight="1">
      <c r="A3" s="6" t="s">
        <v>34</v>
      </c>
    </row>
    <row r="5" ht="12.75">
      <c r="A5" s="6"/>
    </row>
    <row r="6" spans="1:4" ht="12.75">
      <c r="A6" s="7" t="s">
        <v>1</v>
      </c>
      <c r="B6" s="8" t="s">
        <v>24</v>
      </c>
      <c r="C6" s="8" t="s">
        <v>25</v>
      </c>
      <c r="D6" s="8" t="s">
        <v>31</v>
      </c>
    </row>
    <row r="7" spans="1:4" ht="12.75">
      <c r="A7" s="9" t="s">
        <v>2</v>
      </c>
      <c r="B7" s="26">
        <v>139360</v>
      </c>
      <c r="C7" s="26">
        <v>153295</v>
      </c>
      <c r="D7" s="26">
        <v>292655</v>
      </c>
    </row>
    <row r="8" spans="1:4" ht="12.75">
      <c r="A8" s="9" t="s">
        <v>3</v>
      </c>
      <c r="B8" s="14">
        <v>11981</v>
      </c>
      <c r="C8" s="14">
        <v>13180</v>
      </c>
      <c r="D8" s="14">
        <v>25161</v>
      </c>
    </row>
    <row r="9" spans="1:4" ht="12.75">
      <c r="A9" s="7" t="s">
        <v>4</v>
      </c>
      <c r="B9" s="25"/>
      <c r="C9" s="25"/>
      <c r="D9" s="25"/>
    </row>
    <row r="10" spans="1:4" s="28" customFormat="1" ht="12.75">
      <c r="A10" s="11" t="s">
        <v>33</v>
      </c>
      <c r="B10" s="27">
        <v>-49602</v>
      </c>
      <c r="C10" s="27">
        <v>-49602</v>
      </c>
      <c r="D10" s="27">
        <v>-99204</v>
      </c>
    </row>
    <row r="11" spans="1:4" ht="12.75">
      <c r="A11" s="12" t="s">
        <v>5</v>
      </c>
      <c r="B11" s="10">
        <f>SUM(B12:B15)</f>
        <v>9374</v>
      </c>
      <c r="C11" s="10">
        <f>SUM(C12:C15)</f>
        <v>15169</v>
      </c>
      <c r="D11" s="10">
        <f>SUM(D12:D15)</f>
        <v>24542</v>
      </c>
    </row>
    <row r="12" spans="1:4" ht="12.75">
      <c r="A12" s="15" t="s">
        <v>26</v>
      </c>
      <c r="B12" s="14">
        <v>4750</v>
      </c>
      <c r="C12" s="14">
        <v>5225</v>
      </c>
      <c r="D12" s="14">
        <v>9975</v>
      </c>
    </row>
    <row r="13" spans="1:4" ht="12.75">
      <c r="A13" s="15" t="s">
        <v>7</v>
      </c>
      <c r="B13" s="14">
        <v>636</v>
      </c>
      <c r="C13" s="14">
        <v>636</v>
      </c>
      <c r="D13" s="14">
        <v>1272</v>
      </c>
    </row>
    <row r="14" spans="1:4" ht="12.75">
      <c r="A14" s="15" t="s">
        <v>6</v>
      </c>
      <c r="B14" s="14"/>
      <c r="C14" s="14">
        <v>5320</v>
      </c>
      <c r="D14" s="14">
        <v>5320</v>
      </c>
    </row>
    <row r="15" spans="1:4" ht="12.75">
      <c r="A15" s="15" t="s">
        <v>35</v>
      </c>
      <c r="B15" s="14">
        <v>3988</v>
      </c>
      <c r="C15" s="14">
        <v>3988</v>
      </c>
      <c r="D15" s="14">
        <v>7975</v>
      </c>
    </row>
    <row r="16" spans="1:4" ht="27.75" customHeight="1">
      <c r="A16" s="16" t="s">
        <v>8</v>
      </c>
      <c r="B16" s="10">
        <v>13597</v>
      </c>
      <c r="C16" s="10">
        <v>14702</v>
      </c>
      <c r="D16" s="10">
        <v>28298</v>
      </c>
    </row>
    <row r="17" spans="1:4" ht="25.5">
      <c r="A17" s="17" t="s">
        <v>9</v>
      </c>
      <c r="B17" s="10">
        <f>B18+B23</f>
        <v>39583</v>
      </c>
      <c r="C17" s="10">
        <f>C18+C23</f>
        <v>43224</v>
      </c>
      <c r="D17" s="10">
        <f>D18+D23</f>
        <v>82807</v>
      </c>
    </row>
    <row r="18" spans="1:4" ht="12.75">
      <c r="A18" s="18" t="s">
        <v>10</v>
      </c>
      <c r="B18" s="14">
        <f>SUM(B19:B22)</f>
        <v>10241</v>
      </c>
      <c r="C18" s="14">
        <f>SUM(C19:C22)</f>
        <v>11095</v>
      </c>
      <c r="D18" s="14">
        <f aca="true" t="shared" si="0" ref="D18:D25">B18+C18</f>
        <v>21336</v>
      </c>
    </row>
    <row r="19" spans="1:4" ht="12.75">
      <c r="A19" s="13" t="s">
        <v>11</v>
      </c>
      <c r="B19" s="14">
        <v>8012</v>
      </c>
      <c r="C19" s="14">
        <v>8813</v>
      </c>
      <c r="D19" s="14">
        <f t="shared" si="0"/>
        <v>16825</v>
      </c>
    </row>
    <row r="20" spans="1:4" ht="12.75">
      <c r="A20" s="15" t="s">
        <v>12</v>
      </c>
      <c r="B20" s="19">
        <v>765</v>
      </c>
      <c r="C20" s="19">
        <v>813</v>
      </c>
      <c r="D20" s="14">
        <f t="shared" si="0"/>
        <v>1578</v>
      </c>
    </row>
    <row r="21" spans="1:4" ht="12.75">
      <c r="A21" s="13" t="s">
        <v>13</v>
      </c>
      <c r="B21" s="14">
        <v>81</v>
      </c>
      <c r="C21" s="14">
        <v>86</v>
      </c>
      <c r="D21" s="14">
        <f t="shared" si="0"/>
        <v>167</v>
      </c>
    </row>
    <row r="22" spans="1:4" ht="12.75">
      <c r="A22" s="20" t="s">
        <v>14</v>
      </c>
      <c r="B22" s="14">
        <v>1383</v>
      </c>
      <c r="C22" s="14">
        <v>1383</v>
      </c>
      <c r="D22" s="14">
        <f t="shared" si="0"/>
        <v>2766</v>
      </c>
    </row>
    <row r="23" spans="1:4" ht="12.75">
      <c r="A23" s="18" t="s">
        <v>15</v>
      </c>
      <c r="B23" s="14">
        <f>SUM(B24:B25)</f>
        <v>29342</v>
      </c>
      <c r="C23" s="14">
        <f>SUM(C24:C25)</f>
        <v>32129</v>
      </c>
      <c r="D23" s="14">
        <f t="shared" si="0"/>
        <v>61471</v>
      </c>
    </row>
    <row r="24" spans="1:4" ht="12.75">
      <c r="A24" s="13" t="s">
        <v>19</v>
      </c>
      <c r="B24" s="19">
        <v>25374</v>
      </c>
      <c r="C24" s="19">
        <v>27911</v>
      </c>
      <c r="D24" s="14">
        <f t="shared" si="0"/>
        <v>53285</v>
      </c>
    </row>
    <row r="25" spans="1:4" ht="12.75">
      <c r="A25" s="13" t="s">
        <v>20</v>
      </c>
      <c r="B25" s="14">
        <v>3968</v>
      </c>
      <c r="C25" s="14">
        <v>4218</v>
      </c>
      <c r="D25" s="14">
        <f t="shared" si="0"/>
        <v>8186</v>
      </c>
    </row>
    <row r="26" spans="1:4" ht="12.75">
      <c r="A26" s="21" t="s">
        <v>16</v>
      </c>
      <c r="B26" s="10">
        <v>6784</v>
      </c>
      <c r="C26" s="10">
        <v>7399</v>
      </c>
      <c r="D26" s="10">
        <f>C26+B26</f>
        <v>14183</v>
      </c>
    </row>
    <row r="27" spans="1:4" ht="25.5" customHeight="1">
      <c r="A27" s="24" t="s">
        <v>21</v>
      </c>
      <c r="B27" s="10">
        <v>14643</v>
      </c>
      <c r="C27" s="10">
        <v>16108</v>
      </c>
      <c r="D27" s="10">
        <v>30753</v>
      </c>
    </row>
    <row r="28" spans="1:4" ht="12.75">
      <c r="A28" s="11" t="s">
        <v>23</v>
      </c>
      <c r="B28" s="10">
        <f>B11+B16+B17+B26+B27</f>
        <v>83981</v>
      </c>
      <c r="C28" s="10">
        <f>C11+C16+C17+C26+C27</f>
        <v>96602</v>
      </c>
      <c r="D28" s="10">
        <f>B28+C28</f>
        <v>180583</v>
      </c>
    </row>
    <row r="29" spans="1:4" ht="12.75">
      <c r="A29" s="13" t="s">
        <v>32</v>
      </c>
      <c r="B29" s="10">
        <v>2238</v>
      </c>
      <c r="C29" s="10">
        <v>2443</v>
      </c>
      <c r="D29" s="10">
        <f>B29+C29</f>
        <v>4681</v>
      </c>
    </row>
    <row r="30" spans="1:4" ht="12.75">
      <c r="A30" s="11" t="s">
        <v>27</v>
      </c>
      <c r="B30" s="10">
        <f>B29+B28</f>
        <v>86219</v>
      </c>
      <c r="C30" s="10">
        <f>C29+C28</f>
        <v>99045</v>
      </c>
      <c r="D30" s="10">
        <f>B30+C30</f>
        <v>185264</v>
      </c>
    </row>
    <row r="31" spans="1:4" ht="12.75">
      <c r="A31" s="11" t="s">
        <v>30</v>
      </c>
      <c r="B31" s="10">
        <f>B30*1.18</f>
        <v>101738.42</v>
      </c>
      <c r="C31" s="10">
        <f>C30*1.18</f>
        <v>116873.09999999999</v>
      </c>
      <c r="D31" s="10">
        <f>D30*1.18</f>
        <v>218611.52</v>
      </c>
    </row>
    <row r="32" spans="2:3" ht="12.75">
      <c r="B32" s="23"/>
      <c r="C32" s="23"/>
    </row>
    <row r="33" spans="1:3" ht="12.75">
      <c r="A33" s="2"/>
      <c r="B33" s="2"/>
      <c r="C33" s="2"/>
    </row>
    <row r="35" ht="12.75">
      <c r="A35" s="22" t="s">
        <v>17</v>
      </c>
    </row>
    <row r="36" ht="12.75">
      <c r="A36" s="22" t="s">
        <v>22</v>
      </c>
    </row>
    <row r="38" spans="1:4" ht="16.5" customHeight="1">
      <c r="A38" s="22" t="s">
        <v>28</v>
      </c>
      <c r="B38" s="22"/>
      <c r="C38" s="22"/>
      <c r="D38" s="22"/>
    </row>
    <row r="39" ht="12.75">
      <c r="A39" s="22" t="s">
        <v>29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2012-07-05T05:46:44Z</dcterms:modified>
  <cp:category/>
  <cp:version/>
  <cp:contentType/>
  <cp:contentStatus/>
</cp:coreProperties>
</file>