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560" windowWidth="14955" windowHeight="7935" activeTab="0"/>
  </bookViews>
  <sheets>
    <sheet name="Пр.Окт.3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<sst xmlns="http://schemas.openxmlformats.org/spreadsheetml/2006/main" count="40" uniqueCount="40">
  <si>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</si>
  <si>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</si>
  <si>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</si>
  <si>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</si>
  <si>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</si>
  <si>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</si>
  <si>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</si>
  <si>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</si>
  <si>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</si>
  <si>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</si>
  <si>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</si>
  <si>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</si>
  <si>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</si>
  <si>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</si>
  <si>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</si>
  <si>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</si>
  <si>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</si>
  <si>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</si>
  <si>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</si>
  <si>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</si>
  <si>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</si>
  <si>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</si>
  <si>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</si>
  <si>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</si>
  <si>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</si>
  <si>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</si>
  <si>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</si>
  <si>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</si>
  <si>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</si>
  <si>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</si>
  <si>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</si>
  <si>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</si>
  <si>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</si>
  <si>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</si>
  <si>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</si>
  <si>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</si>
  <si>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</si>
  <si>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</si>
  <si>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Замена пластиковых окон</t>
  </si>
  <si>
    <t>Пр.Октября,37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</si>
</sst>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>
      <alignment/>
      <protection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39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34</v>
      </c>
    </row>
    <row r="7" spans="1:4" ht="12.75">
      <c r="A7" s="9" t="s">
        <v>2</v>
      </c>
      <c r="B7" s="25">
        <v>255247</v>
      </c>
      <c r="C7" s="25">
        <v>280771</v>
      </c>
      <c r="D7" s="25">
        <v>536018</v>
      </c>
    </row>
    <row r="8" spans="1:4" ht="12.75">
      <c r="A8" s="9" t="s">
        <v>3</v>
      </c>
      <c r="B8" s="14">
        <v>79085</v>
      </c>
      <c r="C8" s="14">
        <v>86993</v>
      </c>
      <c r="D8" s="14">
        <v>166078</v>
      </c>
    </row>
    <row r="9" spans="1:4" ht="12.75">
      <c r="A9" s="7" t="s">
        <v>4</v>
      </c>
      <c r="B9" s="8"/>
      <c r="C9" s="8"/>
      <c r="D9" s="8"/>
    </row>
    <row r="10" spans="1:4" s="33" customFormat="1" ht="12.75">
      <c r="A10" s="11" t="s">
        <v>36</v>
      </c>
      <c r="B10" s="31">
        <v>154678</v>
      </c>
      <c r="C10" s="31">
        <f>B10</f>
        <v>154678</v>
      </c>
      <c r="D10" s="32">
        <v>309356</v>
      </c>
    </row>
    <row r="11" spans="1:4" ht="12.75">
      <c r="A11" s="12" t="s">
        <v>5</v>
      </c>
      <c r="B11" s="10">
        <f>SUM(B12:B19)</f>
        <v>269527</v>
      </c>
      <c r="C11" s="10">
        <f>SUM(C12:C19)</f>
        <v>284567</v>
      </c>
      <c r="D11" s="10">
        <f>SUM(D12:D19)</f>
        <v>554094</v>
      </c>
    </row>
    <row r="12" spans="1:5" ht="12.75">
      <c r="A12" s="13" t="s">
        <v>38</v>
      </c>
      <c r="B12" s="27">
        <f>185000</f>
        <v>185000</v>
      </c>
      <c r="C12" s="27">
        <f>B12</f>
        <v>185000</v>
      </c>
      <c r="D12" s="14">
        <v>370000</v>
      </c>
      <c r="E12" s="29"/>
    </row>
    <row r="13" spans="1:5" ht="12.75">
      <c r="A13" s="26" t="s">
        <v>37</v>
      </c>
      <c r="B13" s="27">
        <f>10800</f>
        <v>10800</v>
      </c>
      <c r="C13" s="27">
        <f>B13*1.1</f>
        <v>11880.000000000002</v>
      </c>
      <c r="D13" s="14">
        <v>22680</v>
      </c>
      <c r="E13" s="29"/>
    </row>
    <row r="14" spans="1:5" ht="12.75">
      <c r="A14" s="28" t="s">
        <v>27</v>
      </c>
      <c r="B14" s="27">
        <v>5361</v>
      </c>
      <c r="C14" s="27">
        <v>5897</v>
      </c>
      <c r="D14" s="14">
        <v>11258</v>
      </c>
      <c r="E14" s="29"/>
    </row>
    <row r="15" spans="1:5" ht="12.75">
      <c r="A15" s="15" t="s">
        <v>28</v>
      </c>
      <c r="B15" s="27">
        <v>24959</v>
      </c>
      <c r="C15" s="27">
        <v>24959</v>
      </c>
      <c r="D15" s="14">
        <v>49918</v>
      </c>
      <c r="E15" s="29"/>
    </row>
    <row r="16" spans="1:5" ht="12.75">
      <c r="A16" s="15" t="s">
        <v>29</v>
      </c>
      <c r="B16" s="27">
        <v>22943</v>
      </c>
      <c r="C16" s="27">
        <v>22943</v>
      </c>
      <c r="D16" s="14">
        <v>45886</v>
      </c>
      <c r="E16" s="29"/>
    </row>
    <row r="17" spans="1:5" ht="12.75">
      <c r="A17" s="15" t="s">
        <v>8</v>
      </c>
      <c r="B17" s="14">
        <v>636</v>
      </c>
      <c r="C17" s="14">
        <v>636</v>
      </c>
      <c r="D17" s="14">
        <v>1272</v>
      </c>
      <c r="E17" s="29"/>
    </row>
    <row r="18" spans="1:5" ht="12.75">
      <c r="A18" s="15" t="s">
        <v>6</v>
      </c>
      <c r="B18" s="27">
        <v>10500</v>
      </c>
      <c r="C18" s="27">
        <v>11550</v>
      </c>
      <c r="D18" s="14">
        <v>22050</v>
      </c>
      <c r="E18" s="29"/>
    </row>
    <row r="19" spans="1:5" ht="12.75">
      <c r="A19" s="15" t="s">
        <v>7</v>
      </c>
      <c r="B19" s="14">
        <v>9328</v>
      </c>
      <c r="C19" s="14">
        <v>21702</v>
      </c>
      <c r="D19" s="14">
        <v>31030</v>
      </c>
      <c r="E19" s="29"/>
    </row>
    <row r="20" spans="1:5" ht="27.75" customHeight="1">
      <c r="A20" s="16" t="s">
        <v>9</v>
      </c>
      <c r="B20" s="10">
        <v>12546</v>
      </c>
      <c r="C20" s="10">
        <v>13334</v>
      </c>
      <c r="D20" s="10">
        <v>25880</v>
      </c>
      <c r="E20" s="29"/>
    </row>
    <row r="21" spans="1:5" ht="25.5">
      <c r="A21" s="17" t="s">
        <v>10</v>
      </c>
      <c r="B21" s="10">
        <f>B22+B27</f>
        <v>88394</v>
      </c>
      <c r="C21" s="10">
        <f>C22+C27</f>
        <v>96655</v>
      </c>
      <c r="D21" s="10">
        <f>D22+D27</f>
        <v>185049</v>
      </c>
      <c r="E21" s="29"/>
    </row>
    <row r="22" spans="1:5" ht="12.75">
      <c r="A22" s="18" t="s">
        <v>11</v>
      </c>
      <c r="B22" s="14">
        <f>SUM(B23:B26)</f>
        <v>19249</v>
      </c>
      <c r="C22" s="14">
        <f>SUM(C23:C26)</f>
        <v>20877</v>
      </c>
      <c r="D22" s="14">
        <f aca="true" t="shared" si="0" ref="D22:D29">B22+C22</f>
        <v>40126</v>
      </c>
      <c r="E22" s="29"/>
    </row>
    <row r="23" spans="1:4" ht="12.75">
      <c r="A23" s="13" t="s">
        <v>12</v>
      </c>
      <c r="B23" s="14">
        <v>15295</v>
      </c>
      <c r="C23" s="14">
        <v>16824</v>
      </c>
      <c r="D23" s="14">
        <f t="shared" si="0"/>
        <v>32119</v>
      </c>
    </row>
    <row r="24" spans="1:4" ht="12.75">
      <c r="A24" s="15" t="s">
        <v>13</v>
      </c>
      <c r="B24" s="14">
        <v>1414</v>
      </c>
      <c r="C24" s="14">
        <v>1503</v>
      </c>
      <c r="D24" s="14">
        <f t="shared" si="0"/>
        <v>2917</v>
      </c>
    </row>
    <row r="25" spans="1:4" ht="12.75">
      <c r="A25" s="13" t="s">
        <v>14</v>
      </c>
      <c r="B25" s="14">
        <v>163</v>
      </c>
      <c r="C25" s="14">
        <v>173</v>
      </c>
      <c r="D25" s="14">
        <f t="shared" si="0"/>
        <v>336</v>
      </c>
    </row>
    <row r="26" spans="1:4" ht="12.75">
      <c r="A26" s="20" t="s">
        <v>15</v>
      </c>
      <c r="B26" s="14">
        <v>2377</v>
      </c>
      <c r="C26" s="14">
        <v>2377</v>
      </c>
      <c r="D26" s="14">
        <f t="shared" si="0"/>
        <v>4754</v>
      </c>
    </row>
    <row r="27" spans="1:4" ht="12.75">
      <c r="A27" s="18" t="s">
        <v>16</v>
      </c>
      <c r="B27" s="14">
        <f>SUM(B28:B29)</f>
        <v>69145</v>
      </c>
      <c r="C27" s="14">
        <f>SUM(C28:C29)</f>
        <v>75778</v>
      </c>
      <c r="D27" s="14">
        <f t="shared" si="0"/>
        <v>144923</v>
      </c>
    </row>
    <row r="28" spans="1:4" ht="12.75">
      <c r="A28" s="13" t="s">
        <v>20</v>
      </c>
      <c r="B28" s="19">
        <v>61570</v>
      </c>
      <c r="C28" s="19">
        <v>67726</v>
      </c>
      <c r="D28" s="14">
        <f t="shared" si="0"/>
        <v>129296</v>
      </c>
    </row>
    <row r="29" spans="1:4" ht="12.75">
      <c r="A29" s="13" t="s">
        <v>21</v>
      </c>
      <c r="B29" s="14">
        <v>7575</v>
      </c>
      <c r="C29" s="14">
        <v>8052</v>
      </c>
      <c r="D29" s="14">
        <f t="shared" si="0"/>
        <v>15627</v>
      </c>
    </row>
    <row r="30" spans="1:4" ht="12.75">
      <c r="A30" s="21" t="s">
        <v>17</v>
      </c>
      <c r="B30" s="10">
        <v>12907</v>
      </c>
      <c r="C30" s="10">
        <v>14080</v>
      </c>
      <c r="D30" s="10">
        <f>C30+B30</f>
        <v>26987</v>
      </c>
    </row>
    <row r="31" spans="1:4" ht="25.5" customHeight="1">
      <c r="A31" s="24" t="s">
        <v>22</v>
      </c>
      <c r="B31" s="10">
        <v>26821</v>
      </c>
      <c r="C31" s="10">
        <v>29505</v>
      </c>
      <c r="D31" s="10">
        <f>B31+C31</f>
        <v>56326</v>
      </c>
    </row>
    <row r="32" spans="1:4" ht="12.75">
      <c r="A32" s="11" t="s">
        <v>24</v>
      </c>
      <c r="B32" s="10">
        <f>B11+B20+B21+B30+B31</f>
        <v>410195</v>
      </c>
      <c r="C32" s="10">
        <f>C11+C20+C21+C30+C31</f>
        <v>438141</v>
      </c>
      <c r="D32" s="10">
        <f>B32+C32</f>
        <v>848336</v>
      </c>
    </row>
    <row r="33" spans="1:4" ht="12.75">
      <c r="A33" s="13" t="s">
        <v>35</v>
      </c>
      <c r="B33" s="10">
        <v>4220</v>
      </c>
      <c r="C33" s="10">
        <v>4607</v>
      </c>
      <c r="D33" s="10">
        <f>B33+C33</f>
        <v>8827</v>
      </c>
    </row>
    <row r="34" spans="1:4" ht="12.75">
      <c r="A34" s="11" t="s">
        <v>30</v>
      </c>
      <c r="B34" s="10">
        <f>B33+B32</f>
        <v>414415</v>
      </c>
      <c r="C34" s="10">
        <f>C33+C32</f>
        <v>442748</v>
      </c>
      <c r="D34" s="10">
        <f>B34+C34</f>
        <v>857163</v>
      </c>
    </row>
    <row r="35" spans="1:4" ht="12.75">
      <c r="A35" s="11" t="s">
        <v>33</v>
      </c>
      <c r="B35" s="10">
        <f>B34*1.18</f>
        <v>489009.69999999995</v>
      </c>
      <c r="C35" s="10">
        <f>C34*1.18</f>
        <v>522442.63999999996</v>
      </c>
      <c r="D35" s="10">
        <f>B35+C35</f>
        <v>1011452.3399999999</v>
      </c>
    </row>
    <row r="36" spans="2:3" ht="12.75">
      <c r="B36" s="23"/>
      <c r="C36" s="23"/>
    </row>
    <row r="37" spans="1:3" ht="12.75">
      <c r="A37" s="2"/>
      <c r="B37" s="2"/>
      <c r="C37" s="2"/>
    </row>
    <row r="38" spans="2:4" ht="12.75">
      <c r="B38" s="30"/>
      <c r="C38" s="30"/>
      <c r="D38" s="30"/>
    </row>
    <row r="39" ht="12.75">
      <c r="A39" s="22" t="s">
        <v>18</v>
      </c>
    </row>
    <row r="40" ht="12.75">
      <c r="A40" s="22" t="s">
        <v>23</v>
      </c>
    </row>
    <row r="42" spans="1:4" ht="16.5" customHeight="1">
      <c r="A42" s="22" t="s">
        <v>31</v>
      </c>
      <c r="B42" s="22"/>
      <c r="C42" s="22"/>
      <c r="D42" s="22"/>
    </row>
    <row r="43" ht="12.75">
      <c r="A43" s="22" t="s">
        <v>32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2012-07-06T04:54:46Z</dcterms:modified>
  <cp:category/>
  <cp:version/>
  <cp:contentType/>
  <cp:contentStatus/>
</cp:coreProperties>
</file>