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Пр.Окт.39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<sst xmlns="http://schemas.openxmlformats.org/spreadsheetml/2006/main" count="38" uniqueCount="38">
  <si>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</si>
  <si>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</si>
  <si>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</si>
  <si>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</si>
  <si>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</si>
  <si>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</si>
  <si>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</si>
  <si>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</si>
  <si>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</si>
  <si>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</si>
  <si>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</si>
  <si>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</si>
  <si>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</si>
  <si>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</si>
  <si>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</si>
  <si>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</si>
  <si>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</si>
  <si>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</si>
  <si>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мусоропровода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</si>
  <si>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</si>
  <si>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</si>
  <si>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</si>
  <si>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</si>
  <si>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</si>
  <si>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</si>
  <si>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</si>
  <si>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</si>
  <si>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</si>
  <si>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</si>
  <si>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Ремонт и обслуживание  АППЗ и ДУ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</si>
  <si>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</si>
  <si>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</si>
  <si>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</si>
  <si>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</si>
  <si>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</si>
  <si>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</si>
  <si>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</si>
  <si>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Пр.Октября,39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</si>
</sst>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9" fillId="0" borderId="10" xfId="53" applyNumberFormat="1" applyFont="1" applyFill="1" applyBorder="1" applyAlignment="1">
      <alignment horizontal="center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0" fillId="0" borderId="10" xfId="53" applyFont="1" applyFill="1" applyBorder="1" applyAlignment="1">
      <alignment horizontal="center"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1"/>
  <sheetViews>
    <sheetView tabSelected="1" workbookViewId="0" topLeftCell="A1">
      <selection activeCell="A11" sqref="A11:IV11"/>
    </sheetView>
  </sheetViews>
  <sheetFormatPr defaultColWidth="9.140625" defaultRowHeight="12.75"/>
  <cols>
    <col min="1" max="1" width="54.57421875" style="23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21</v>
      </c>
    </row>
    <row r="3" ht="12.75" customHeight="1">
      <c r="A3" s="6" t="s">
        <v>37</v>
      </c>
    </row>
    <row r="5" ht="12.75">
      <c r="A5" s="6"/>
    </row>
    <row r="6" spans="1:4" ht="12.75">
      <c r="A6" s="7" t="s">
        <v>1</v>
      </c>
      <c r="B6" s="8" t="s">
        <v>27</v>
      </c>
      <c r="C6" s="8" t="s">
        <v>28</v>
      </c>
      <c r="D6" s="8" t="s">
        <v>34</v>
      </c>
    </row>
    <row r="7" spans="1:4" ht="12.75">
      <c r="A7" s="9" t="s">
        <v>2</v>
      </c>
      <c r="B7" s="26">
        <v>343007</v>
      </c>
      <c r="C7" s="26">
        <v>377308</v>
      </c>
      <c r="D7" s="26">
        <v>720315</v>
      </c>
    </row>
    <row r="8" spans="1:4" ht="12.75">
      <c r="A8" s="9" t="s">
        <v>3</v>
      </c>
      <c r="B8" s="14">
        <v>26700</v>
      </c>
      <c r="C8" s="14">
        <v>29370</v>
      </c>
      <c r="D8" s="14">
        <v>56070</v>
      </c>
    </row>
    <row r="9" spans="1:4" ht="12.75">
      <c r="A9" s="9" t="s">
        <v>4</v>
      </c>
      <c r="B9" s="14">
        <v>61019</v>
      </c>
      <c r="C9" s="14">
        <v>61019</v>
      </c>
      <c r="D9" s="14">
        <v>122038</v>
      </c>
    </row>
    <row r="10" spans="1:4" ht="12.75">
      <c r="A10" s="7" t="s">
        <v>5</v>
      </c>
      <c r="B10" s="8"/>
      <c r="C10" s="8"/>
      <c r="D10" s="8"/>
    </row>
    <row r="11" spans="1:4" s="31" customFormat="1" ht="12.75">
      <c r="A11" s="11" t="s">
        <v>36</v>
      </c>
      <c r="B11" s="29">
        <v>-180199</v>
      </c>
      <c r="C11" s="29">
        <v>-180199</v>
      </c>
      <c r="D11" s="30">
        <v>-360398</v>
      </c>
    </row>
    <row r="12" spans="1:4" ht="12.75">
      <c r="A12" s="12" t="s">
        <v>6</v>
      </c>
      <c r="B12" s="10">
        <f>SUM(B13:B15)</f>
        <v>23660</v>
      </c>
      <c r="C12" s="10">
        <f>SUM(C13:C15)</f>
        <v>42955</v>
      </c>
      <c r="D12" s="10">
        <f>SUM(D13:D15)</f>
        <v>66615</v>
      </c>
    </row>
    <row r="13" spans="1:4" ht="12.75">
      <c r="A13" s="15" t="s">
        <v>8</v>
      </c>
      <c r="B13" s="14">
        <v>636</v>
      </c>
      <c r="C13" s="14">
        <v>636</v>
      </c>
      <c r="D13" s="14">
        <v>1272</v>
      </c>
    </row>
    <row r="14" spans="1:4" ht="12.75">
      <c r="A14" s="15" t="s">
        <v>7</v>
      </c>
      <c r="B14" s="27">
        <v>4571</v>
      </c>
      <c r="C14" s="27">
        <v>23866</v>
      </c>
      <c r="D14" s="14">
        <v>28437</v>
      </c>
    </row>
    <row r="15" spans="1:4" ht="12.75">
      <c r="A15" s="15" t="s">
        <v>29</v>
      </c>
      <c r="B15" s="10">
        <v>18453</v>
      </c>
      <c r="C15" s="10">
        <v>18453</v>
      </c>
      <c r="D15" s="10">
        <v>36906</v>
      </c>
    </row>
    <row r="16" spans="1:4" ht="27.75" customHeight="1">
      <c r="A16" s="16" t="s">
        <v>9</v>
      </c>
      <c r="B16" s="10">
        <v>11696</v>
      </c>
      <c r="C16" s="10">
        <v>12442</v>
      </c>
      <c r="D16" s="10">
        <v>24138</v>
      </c>
    </row>
    <row r="17" spans="1:4" ht="25.5">
      <c r="A17" s="17" t="s">
        <v>10</v>
      </c>
      <c r="B17" s="10">
        <f>B18+B24</f>
        <v>125131</v>
      </c>
      <c r="C17" s="10">
        <f>C18+C24</f>
        <v>131541</v>
      </c>
      <c r="D17" s="10">
        <f>D18+D24</f>
        <v>256672</v>
      </c>
    </row>
    <row r="18" spans="1:4" ht="12.75">
      <c r="A18" s="18" t="s">
        <v>11</v>
      </c>
      <c r="B18" s="14">
        <f>SUM(B19:B23)</f>
        <v>71737</v>
      </c>
      <c r="C18" s="14">
        <f>SUM(C19:C23)</f>
        <v>73030</v>
      </c>
      <c r="D18" s="14">
        <f aca="true" t="shared" si="0" ref="D18:D27">B18+C18</f>
        <v>144767</v>
      </c>
    </row>
    <row r="19" spans="1:4" ht="12.75">
      <c r="A19" s="13" t="s">
        <v>12</v>
      </c>
      <c r="B19" s="14">
        <v>12139</v>
      </c>
      <c r="C19" s="14">
        <v>13353</v>
      </c>
      <c r="D19" s="14">
        <f t="shared" si="0"/>
        <v>25492</v>
      </c>
    </row>
    <row r="20" spans="1:4" ht="12.75">
      <c r="A20" s="15" t="s">
        <v>13</v>
      </c>
      <c r="B20" s="14">
        <v>1154</v>
      </c>
      <c r="C20" s="14">
        <v>1227</v>
      </c>
      <c r="D20" s="14">
        <f t="shared" si="0"/>
        <v>2381</v>
      </c>
    </row>
    <row r="21" spans="1:4" ht="12.75">
      <c r="A21" s="13" t="s">
        <v>14</v>
      </c>
      <c r="B21" s="14">
        <v>91</v>
      </c>
      <c r="C21" s="14">
        <v>97</v>
      </c>
      <c r="D21" s="14">
        <f t="shared" si="0"/>
        <v>188</v>
      </c>
    </row>
    <row r="22" spans="1:4" ht="12.75">
      <c r="A22" s="20" t="s">
        <v>15</v>
      </c>
      <c r="B22" s="14">
        <v>2188</v>
      </c>
      <c r="C22" s="14">
        <v>2188</v>
      </c>
      <c r="D22" s="14">
        <f t="shared" si="0"/>
        <v>4376</v>
      </c>
    </row>
    <row r="23" spans="1:4" ht="12.75">
      <c r="A23" s="21" t="s">
        <v>16</v>
      </c>
      <c r="B23" s="10">
        <v>56165</v>
      </c>
      <c r="C23" s="10">
        <v>56165</v>
      </c>
      <c r="D23" s="14">
        <f t="shared" si="0"/>
        <v>112330</v>
      </c>
    </row>
    <row r="24" spans="1:4" ht="12.75">
      <c r="A24" s="18" t="s">
        <v>17</v>
      </c>
      <c r="B24" s="14">
        <f>SUM(B25:B27)</f>
        <v>53394</v>
      </c>
      <c r="C24" s="14">
        <f>SUM(C25:C27)</f>
        <v>58511</v>
      </c>
      <c r="D24" s="14">
        <f t="shared" si="0"/>
        <v>111905</v>
      </c>
    </row>
    <row r="25" spans="1:4" ht="12.75">
      <c r="A25" s="13" t="s">
        <v>22</v>
      </c>
      <c r="B25" s="19">
        <v>24625</v>
      </c>
      <c r="C25" s="19">
        <v>27088</v>
      </c>
      <c r="D25" s="14">
        <f t="shared" si="0"/>
        <v>51713</v>
      </c>
    </row>
    <row r="26" spans="1:4" ht="12.75">
      <c r="A26" s="13" t="s">
        <v>18</v>
      </c>
      <c r="B26" s="14">
        <v>22757</v>
      </c>
      <c r="C26" s="14">
        <v>25032</v>
      </c>
      <c r="D26" s="14">
        <f t="shared" si="0"/>
        <v>47789</v>
      </c>
    </row>
    <row r="27" spans="1:4" ht="12.75">
      <c r="A27" s="13" t="s">
        <v>23</v>
      </c>
      <c r="B27" s="14">
        <v>6012</v>
      </c>
      <c r="C27" s="14">
        <v>6391</v>
      </c>
      <c r="D27" s="14">
        <f t="shared" si="0"/>
        <v>12403</v>
      </c>
    </row>
    <row r="28" spans="1:4" ht="12.75">
      <c r="A28" s="22" t="s">
        <v>19</v>
      </c>
      <c r="B28" s="10">
        <v>10284</v>
      </c>
      <c r="C28" s="10">
        <v>11211</v>
      </c>
      <c r="D28" s="10">
        <f>C28+B28</f>
        <v>21495</v>
      </c>
    </row>
    <row r="29" spans="1:4" ht="25.5" customHeight="1">
      <c r="A29" s="25" t="s">
        <v>24</v>
      </c>
      <c r="B29" s="10">
        <v>36045</v>
      </c>
      <c r="C29" s="10">
        <v>39648</v>
      </c>
      <c r="D29" s="10">
        <f>B29+C29</f>
        <v>75693</v>
      </c>
    </row>
    <row r="30" spans="1:4" ht="12.75">
      <c r="A30" s="11" t="s">
        <v>26</v>
      </c>
      <c r="B30" s="10">
        <f>B12+B16+B17+B28+B29</f>
        <v>206816</v>
      </c>
      <c r="C30" s="10">
        <f>C12+C16+C17+C28+C29</f>
        <v>237797</v>
      </c>
      <c r="D30" s="10">
        <f>B30+C30</f>
        <v>444613</v>
      </c>
    </row>
    <row r="31" spans="1:4" ht="12.75">
      <c r="A31" s="13" t="s">
        <v>35</v>
      </c>
      <c r="B31" s="10">
        <v>5495</v>
      </c>
      <c r="C31" s="10">
        <v>5845</v>
      </c>
      <c r="D31" s="10">
        <f>B31+C31</f>
        <v>11340</v>
      </c>
    </row>
    <row r="32" spans="1:4" ht="12.75">
      <c r="A32" s="11" t="s">
        <v>30</v>
      </c>
      <c r="B32" s="10">
        <f>B31+B30</f>
        <v>212311</v>
      </c>
      <c r="C32" s="10">
        <f>C31+C30</f>
        <v>243642</v>
      </c>
      <c r="D32" s="10">
        <f>B32+C32</f>
        <v>455953</v>
      </c>
    </row>
    <row r="33" spans="1:4" ht="12.75">
      <c r="A33" s="11" t="s">
        <v>33</v>
      </c>
      <c r="B33" s="10">
        <f>B32*1.18</f>
        <v>250526.97999999998</v>
      </c>
      <c r="C33" s="10">
        <f>C32*1.18</f>
        <v>287497.56</v>
      </c>
      <c r="D33" s="10">
        <f>B33+C33</f>
        <v>538024.54</v>
      </c>
    </row>
    <row r="34" spans="2:3" ht="12.75">
      <c r="B34" s="24"/>
      <c r="C34" s="24"/>
    </row>
    <row r="35" spans="1:3" ht="12.75">
      <c r="A35" s="2"/>
      <c r="B35" s="2"/>
      <c r="C35" s="2"/>
    </row>
    <row r="36" spans="2:4" ht="12.75">
      <c r="B36" s="28"/>
      <c r="C36" s="28"/>
      <c r="D36" s="28"/>
    </row>
    <row r="37" ht="12.75">
      <c r="A37" s="23" t="s">
        <v>20</v>
      </c>
    </row>
    <row r="38" ht="12.75">
      <c r="A38" s="23" t="s">
        <v>25</v>
      </c>
    </row>
    <row r="40" spans="1:4" ht="16.5" customHeight="1">
      <c r="A40" s="23" t="s">
        <v>31</v>
      </c>
      <c r="B40" s="23"/>
      <c r="C40" s="23"/>
      <c r="D40" s="23"/>
    </row>
    <row r="41" ht="12.75">
      <c r="A41" s="23" t="s">
        <v>32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2012-07-06T04:55:07Z</dcterms:modified>
  <cp:category/>
  <cp:version/>
  <cp:contentType/>
  <cp:contentStatus/>
</cp:coreProperties>
</file>