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Пр.Окт.43 к1 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<sst xmlns="http://schemas.openxmlformats.org/spreadsheetml/2006/main" count="43" uniqueCount="43">
  <si>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СМЕТА</t>
  </si>
  <si>
    <t>Статьи доходов</t>
  </si>
  <si>
    <t xml:space="preserve">Ожидаемое начисление населению </t>
  </si>
  <si>
    <t>Ожидаемое начисление за рекламу</t>
  </si>
  <si>
    <t>Статьи расходов</t>
  </si>
  <si>
    <t>1. Расходы по текущему ремонту и набору работ:</t>
  </si>
  <si>
    <t>Сантехнические работы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</si>
  <si>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</si>
  <si>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</si>
  <si>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</si>
  <si>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</si>
  <si>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</si>
  <si>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</si>
  <si>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</si>
  <si>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</si>
  <si>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</si>
  <si>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</si>
  <si>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</si>
  <si>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</si>
  <si>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</si>
  <si>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</si>
  <si>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</si>
  <si>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</si>
  <si>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</si>
  <si>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</si>
  <si>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</si>
  <si>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</si>
  <si>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</si>
  <si>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</si>
  <si>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</si>
  <si>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</si>
  <si>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</si>
  <si>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</si>
  <si>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</si>
  <si>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</si>
  <si>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</si>
  <si>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</si>
  <si>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</si>
  <si>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 xml:space="preserve">Ремонт кровли </t>
  </si>
  <si>
    <t>Ремонт водосточных труб</t>
  </si>
  <si>
    <t>Плотницкие работы</t>
  </si>
  <si>
    <t>Пр.Октября,43/1</t>
  </si>
  <si>
    <t>Замена труб ЦО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</si>
</sst>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horizontal="center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0" fillId="0" borderId="10" xfId="53" applyFont="1" applyFill="1" applyBorder="1" applyAlignment="1">
      <alignment horizontal="center"/>
      <protection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6"/>
  <sheetViews>
    <sheetView tabSelected="1" workbookViewId="0" topLeftCell="A1">
      <selection activeCell="A10" sqref="A10:IV10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20</v>
      </c>
    </row>
    <row r="3" ht="12.75" customHeight="1">
      <c r="A3" s="6" t="s">
        <v>41</v>
      </c>
    </row>
    <row r="5" ht="12.75">
      <c r="A5" s="6"/>
    </row>
    <row r="6" spans="1:4" ht="12.75">
      <c r="A6" s="7" t="s">
        <v>1</v>
      </c>
      <c r="B6" s="8" t="s">
        <v>26</v>
      </c>
      <c r="C6" s="8" t="s">
        <v>27</v>
      </c>
      <c r="D6" s="8" t="s">
        <v>35</v>
      </c>
    </row>
    <row r="7" spans="1:4" ht="12.75">
      <c r="A7" s="9" t="s">
        <v>2</v>
      </c>
      <c r="B7" s="25">
        <v>230604</v>
      </c>
      <c r="C7" s="25">
        <v>253664</v>
      </c>
      <c r="D7" s="25">
        <v>484268</v>
      </c>
    </row>
    <row r="8" spans="1:4" ht="12.75">
      <c r="A8" s="9" t="s">
        <v>3</v>
      </c>
      <c r="B8" s="14">
        <v>326</v>
      </c>
      <c r="C8" s="14">
        <v>326</v>
      </c>
      <c r="D8" s="14">
        <v>652</v>
      </c>
    </row>
    <row r="9" spans="1:4" ht="12.75">
      <c r="A9" s="7" t="s">
        <v>4</v>
      </c>
      <c r="B9" s="8"/>
      <c r="C9" s="8"/>
      <c r="D9" s="8"/>
    </row>
    <row r="10" spans="1:4" s="32" customFormat="1" ht="12.75">
      <c r="A10" s="11" t="s">
        <v>37</v>
      </c>
      <c r="B10" s="30">
        <v>57803</v>
      </c>
      <c r="C10" s="30">
        <v>57803</v>
      </c>
      <c r="D10" s="31">
        <v>115606</v>
      </c>
    </row>
    <row r="11" spans="1:4" ht="12.75">
      <c r="A11" s="12" t="s">
        <v>5</v>
      </c>
      <c r="B11" s="10">
        <f>SUM(B12:B22)</f>
        <v>153508</v>
      </c>
      <c r="C11" s="10">
        <f>SUM(C12:C22)</f>
        <v>165000</v>
      </c>
      <c r="D11" s="10">
        <f>SUM(D12:D22)</f>
        <v>318508</v>
      </c>
    </row>
    <row r="12" spans="1:4" ht="12.75">
      <c r="A12" s="13" t="s">
        <v>39</v>
      </c>
      <c r="B12" s="27">
        <v>41278</v>
      </c>
      <c r="C12" s="27">
        <v>50643</v>
      </c>
      <c r="D12" s="14">
        <v>91921</v>
      </c>
    </row>
    <row r="13" spans="1:4" ht="12.75">
      <c r="A13" s="13" t="s">
        <v>40</v>
      </c>
      <c r="B13" s="14">
        <v>5556</v>
      </c>
      <c r="C13" s="14">
        <v>5556</v>
      </c>
      <c r="D13" s="14">
        <v>11112</v>
      </c>
    </row>
    <row r="14" spans="1:4" ht="12.75">
      <c r="A14" s="26" t="s">
        <v>38</v>
      </c>
      <c r="B14" s="27">
        <v>35127</v>
      </c>
      <c r="C14" s="27">
        <v>35127</v>
      </c>
      <c r="D14" s="14">
        <v>70254</v>
      </c>
    </row>
    <row r="15" spans="1:4" ht="12.75">
      <c r="A15" s="28" t="s">
        <v>28</v>
      </c>
      <c r="B15" s="27">
        <v>6344</v>
      </c>
      <c r="C15" s="27">
        <v>6344</v>
      </c>
      <c r="D15" s="14">
        <v>12688</v>
      </c>
    </row>
    <row r="16" spans="1:4" ht="12.75">
      <c r="A16" s="15" t="s">
        <v>29</v>
      </c>
      <c r="B16" s="27">
        <v>4815</v>
      </c>
      <c r="C16" s="27">
        <v>4815</v>
      </c>
      <c r="D16" s="14">
        <v>9630</v>
      </c>
    </row>
    <row r="17" spans="1:4" ht="12.75">
      <c r="A17" s="15" t="s">
        <v>6</v>
      </c>
      <c r="B17" s="14">
        <v>4500</v>
      </c>
      <c r="C17" s="14">
        <v>4500</v>
      </c>
      <c r="D17" s="14">
        <v>9000</v>
      </c>
    </row>
    <row r="18" spans="1:4" ht="12.75">
      <c r="A18" s="15" t="s">
        <v>30</v>
      </c>
      <c r="B18" s="27">
        <v>22215</v>
      </c>
      <c r="C18" s="27">
        <v>22907</v>
      </c>
      <c r="D18" s="14">
        <v>45122</v>
      </c>
    </row>
    <row r="19" spans="1:4" ht="12.75">
      <c r="A19" s="15" t="s">
        <v>9</v>
      </c>
      <c r="B19" s="14">
        <v>2823</v>
      </c>
      <c r="C19" s="14">
        <v>2823</v>
      </c>
      <c r="D19" s="14">
        <v>5646</v>
      </c>
    </row>
    <row r="20" spans="1:4" ht="12.75">
      <c r="A20" s="15" t="s">
        <v>7</v>
      </c>
      <c r="B20" s="27">
        <v>14350</v>
      </c>
      <c r="C20" s="27">
        <v>15785</v>
      </c>
      <c r="D20" s="14">
        <v>30135</v>
      </c>
    </row>
    <row r="21" spans="1:4" ht="12.75">
      <c r="A21" s="15" t="s">
        <v>8</v>
      </c>
      <c r="B21" s="14">
        <v>14950</v>
      </c>
      <c r="C21" s="14">
        <v>14950</v>
      </c>
      <c r="D21" s="14">
        <v>29900</v>
      </c>
    </row>
    <row r="22" spans="1:4" ht="12.75">
      <c r="A22" s="15" t="s">
        <v>42</v>
      </c>
      <c r="B22" s="14">
        <v>1550</v>
      </c>
      <c r="C22" s="14">
        <v>1550</v>
      </c>
      <c r="D22" s="14">
        <v>3100</v>
      </c>
    </row>
    <row r="23" spans="1:4" ht="27.75" customHeight="1">
      <c r="A23" s="16" t="s">
        <v>10</v>
      </c>
      <c r="B23" s="10">
        <v>15104</v>
      </c>
      <c r="C23" s="10">
        <v>16193</v>
      </c>
      <c r="D23" s="10">
        <v>31297</v>
      </c>
    </row>
    <row r="24" spans="1:4" ht="25.5">
      <c r="A24" s="17" t="s">
        <v>11</v>
      </c>
      <c r="B24" s="10">
        <f>B25+B30</f>
        <v>42756</v>
      </c>
      <c r="C24" s="10">
        <f>C25+C30</f>
        <v>46519</v>
      </c>
      <c r="D24" s="10">
        <f>D25+D30</f>
        <v>89275</v>
      </c>
    </row>
    <row r="25" spans="1:4" ht="12.75">
      <c r="A25" s="18" t="s">
        <v>12</v>
      </c>
      <c r="B25" s="14">
        <f>SUM(B26:B29)</f>
        <v>17155</v>
      </c>
      <c r="C25" s="14">
        <f>SUM(C26:C29)</f>
        <v>18583</v>
      </c>
      <c r="D25" s="14">
        <f aca="true" t="shared" si="0" ref="D25:D32">B25+C25</f>
        <v>35738</v>
      </c>
    </row>
    <row r="26" spans="1:4" ht="12.75">
      <c r="A26" s="13" t="s">
        <v>13</v>
      </c>
      <c r="B26" s="14">
        <v>12301</v>
      </c>
      <c r="C26" s="14">
        <v>13531</v>
      </c>
      <c r="D26" s="14">
        <f t="shared" si="0"/>
        <v>25832</v>
      </c>
    </row>
    <row r="27" spans="1:4" ht="12.75">
      <c r="A27" s="15" t="s">
        <v>14</v>
      </c>
      <c r="B27" s="14">
        <v>1154</v>
      </c>
      <c r="C27" s="14">
        <v>1227</v>
      </c>
      <c r="D27" s="14">
        <f t="shared" si="0"/>
        <v>2381</v>
      </c>
    </row>
    <row r="28" spans="1:4" ht="12.75">
      <c r="A28" s="13" t="s">
        <v>15</v>
      </c>
      <c r="B28" s="14">
        <v>1991</v>
      </c>
      <c r="C28" s="14">
        <v>2116</v>
      </c>
      <c r="D28" s="14">
        <f t="shared" si="0"/>
        <v>4107</v>
      </c>
    </row>
    <row r="29" spans="1:4" ht="12.75">
      <c r="A29" s="20" t="s">
        <v>16</v>
      </c>
      <c r="B29" s="14">
        <v>1709</v>
      </c>
      <c r="C29" s="14">
        <v>1709</v>
      </c>
      <c r="D29" s="14">
        <f t="shared" si="0"/>
        <v>3418</v>
      </c>
    </row>
    <row r="30" spans="1:4" ht="12.75">
      <c r="A30" s="18" t="s">
        <v>17</v>
      </c>
      <c r="B30" s="14">
        <f>SUM(B31:B32)</f>
        <v>25601</v>
      </c>
      <c r="C30" s="14">
        <f>SUM(C31:C32)</f>
        <v>27936</v>
      </c>
      <c r="D30" s="14">
        <f t="shared" si="0"/>
        <v>53537</v>
      </c>
    </row>
    <row r="31" spans="1:4" ht="12.75">
      <c r="A31" s="13" t="s">
        <v>21</v>
      </c>
      <c r="B31" s="19">
        <v>19509</v>
      </c>
      <c r="C31" s="19">
        <v>21460</v>
      </c>
      <c r="D31" s="14">
        <f t="shared" si="0"/>
        <v>40969</v>
      </c>
    </row>
    <row r="32" spans="1:4" ht="12.75">
      <c r="A32" s="13" t="s">
        <v>22</v>
      </c>
      <c r="B32" s="14">
        <v>6092</v>
      </c>
      <c r="C32" s="14">
        <v>6476</v>
      </c>
      <c r="D32" s="14">
        <f t="shared" si="0"/>
        <v>12568</v>
      </c>
    </row>
    <row r="33" spans="1:4" ht="12.75">
      <c r="A33" s="21" t="s">
        <v>18</v>
      </c>
      <c r="B33" s="10">
        <v>6431</v>
      </c>
      <c r="C33" s="10">
        <v>6972</v>
      </c>
      <c r="D33" s="10">
        <f>C33+B33</f>
        <v>13403</v>
      </c>
    </row>
    <row r="34" spans="1:4" ht="25.5" customHeight="1">
      <c r="A34" s="24" t="s">
        <v>23</v>
      </c>
      <c r="B34" s="10">
        <v>24233</v>
      </c>
      <c r="C34" s="10">
        <v>26657</v>
      </c>
      <c r="D34" s="10">
        <f>B34+C34</f>
        <v>50890</v>
      </c>
    </row>
    <row r="35" spans="1:4" ht="12.75">
      <c r="A35" s="11" t="s">
        <v>25</v>
      </c>
      <c r="B35" s="10">
        <f>B11+B23+B24+B33+B34</f>
        <v>242032</v>
      </c>
      <c r="C35" s="10">
        <f>C11+C23+C24+C33+C34</f>
        <v>261341</v>
      </c>
      <c r="D35" s="10">
        <f>B35+C35</f>
        <v>503373</v>
      </c>
    </row>
    <row r="36" spans="1:4" ht="12.75">
      <c r="A36" s="13" t="s">
        <v>36</v>
      </c>
      <c r="B36" s="10">
        <v>2656</v>
      </c>
      <c r="C36" s="10">
        <v>2890</v>
      </c>
      <c r="D36" s="10">
        <f>B36+C36</f>
        <v>5546</v>
      </c>
    </row>
    <row r="37" spans="1:4" ht="12.75">
      <c r="A37" s="11" t="s">
        <v>31</v>
      </c>
      <c r="B37" s="10">
        <f>B36+B35</f>
        <v>244688</v>
      </c>
      <c r="C37" s="10">
        <f>C36+C35</f>
        <v>264231</v>
      </c>
      <c r="D37" s="10">
        <f>B37+C37</f>
        <v>508919</v>
      </c>
    </row>
    <row r="38" spans="1:4" ht="12.75">
      <c r="A38" s="11" t="s">
        <v>34</v>
      </c>
      <c r="B38" s="10">
        <f>B37*1.18</f>
        <v>288731.83999999997</v>
      </c>
      <c r="C38" s="10">
        <f>C37*1.18</f>
        <v>311792.57999999996</v>
      </c>
      <c r="D38" s="10">
        <f>B38+C38</f>
        <v>600524.4199999999</v>
      </c>
    </row>
    <row r="39" spans="2:3" ht="12.75">
      <c r="B39" s="23"/>
      <c r="C39" s="23"/>
    </row>
    <row r="40" spans="1:3" ht="12.75">
      <c r="A40" s="2"/>
      <c r="B40" s="2"/>
      <c r="C40" s="2"/>
    </row>
    <row r="41" spans="2:4" ht="12.75">
      <c r="B41" s="29"/>
      <c r="C41" s="29"/>
      <c r="D41" s="29"/>
    </row>
    <row r="42" ht="12.75">
      <c r="A42" s="22" t="s">
        <v>19</v>
      </c>
    </row>
    <row r="43" ht="12.75">
      <c r="A43" s="22" t="s">
        <v>24</v>
      </c>
    </row>
    <row r="45" spans="1:4" ht="16.5" customHeight="1">
      <c r="A45" s="22" t="s">
        <v>32</v>
      </c>
      <c r="B45" s="22"/>
      <c r="C45" s="22"/>
      <c r="D45" s="22"/>
    </row>
    <row r="46" ht="12.75">
      <c r="A46" s="22" t="s">
        <v>33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2012-07-06T04:55:16Z</dcterms:modified>
  <cp:category/>
  <cp:version/>
  <cp:contentType/>
  <cp:contentStatus/>
</cp:coreProperties>
</file>