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26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<sst xmlns="http://schemas.openxmlformats.org/spreadsheetml/2006/main" count="41" uniqueCount="41">
  <si>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</si>
  <si>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</si>
  <si>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</si>
  <si>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</si>
  <si>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</si>
  <si>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</si>
  <si>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</si>
  <si>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</si>
  <si>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</si>
  <si>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</si>
  <si>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</si>
  <si>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</si>
  <si>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</si>
  <si>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</si>
  <si>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</si>
  <si>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</si>
  <si>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мусоропровода</t>
  </si>
  <si>
    <t>Уборка лестничных клеток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</si>
  <si>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</si>
  <si>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</si>
  <si>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</si>
  <si>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</si>
  <si>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</si>
  <si>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</si>
  <si>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</si>
  <si>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</si>
  <si>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</si>
  <si>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</si>
  <si>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</si>
  <si>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</si>
  <si>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</si>
  <si>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</si>
  <si>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Объединенная диспетчерская  служба</t>
  </si>
  <si>
    <t xml:space="preserve">Услуги управляющей компании </t>
  </si>
  <si>
    <t>Итого, руб.</t>
  </si>
  <si>
    <t>Услуги контролеров</t>
  </si>
  <si>
    <t>Услуги МУП УЖХ И ЕРКЦ</t>
  </si>
  <si>
    <t xml:space="preserve">Прочие расходы </t>
  </si>
  <si>
    <t>Сальдо на 01.01.2012 года</t>
  </si>
  <si>
    <t>Ремонт лестничной клетки</t>
  </si>
  <si>
    <t>Р.Зорге,26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</si>
</sst>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>
      <alignment/>
      <protection/>
    </xf>
    <xf numFmtId="0" fontId="18" fillId="0" borderId="0" xfId="53" applyFont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24" borderId="10" xfId="0" applyNumberFormat="1" applyFont="1" applyFill="1" applyBorder="1" applyAlignment="1">
      <alignment horizontal="left" wrapText="1" indent="1"/>
    </xf>
    <xf numFmtId="1" fontId="0" fillId="24" borderId="10" xfId="53" applyNumberFormat="1" applyFont="1" applyFill="1" applyBorder="1" applyAlignment="1">
      <alignment horizontal="left" vertical="top" indent="1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4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1" max="1" width="54.57421875" style="23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20</v>
      </c>
    </row>
    <row r="3" ht="12.75" customHeight="1">
      <c r="A3" s="6" t="s">
        <v>40</v>
      </c>
    </row>
    <row r="5" ht="12.75">
      <c r="A5" s="6"/>
    </row>
    <row r="6" spans="1:4" ht="12.75">
      <c r="A6" s="7" t="s">
        <v>1</v>
      </c>
      <c r="B6" s="8" t="s">
        <v>26</v>
      </c>
      <c r="C6" s="8" t="s">
        <v>27</v>
      </c>
      <c r="D6" s="8" t="s">
        <v>34</v>
      </c>
    </row>
    <row r="7" spans="1:4" ht="12.75">
      <c r="A7" s="9" t="s">
        <v>2</v>
      </c>
      <c r="B7" s="30">
        <v>208370</v>
      </c>
      <c r="C7" s="30">
        <v>229207</v>
      </c>
      <c r="D7" s="30">
        <f>SUM(B7:C7)</f>
        <v>437577</v>
      </c>
    </row>
    <row r="8" spans="1:4" ht="12.75">
      <c r="A8" s="9" t="s">
        <v>3</v>
      </c>
      <c r="B8" s="30">
        <v>28833</v>
      </c>
      <c r="C8" s="30">
        <v>31717</v>
      </c>
      <c r="D8" s="30">
        <f>SUM(B8:C8)</f>
        <v>60550</v>
      </c>
    </row>
    <row r="9" spans="1:4" ht="12.75">
      <c r="A9" s="7" t="s">
        <v>4</v>
      </c>
      <c r="B9" s="8"/>
      <c r="C9" s="8"/>
      <c r="D9" s="8"/>
    </row>
    <row r="10" spans="1:4" s="32" customFormat="1" ht="12.75">
      <c r="A10" s="11" t="s">
        <v>38</v>
      </c>
      <c r="B10" s="31">
        <v>93377</v>
      </c>
      <c r="C10" s="31">
        <v>93377</v>
      </c>
      <c r="D10" s="10">
        <f>SUM(B10:C10)</f>
        <v>186754</v>
      </c>
    </row>
    <row r="11" spans="1:4" ht="12.75">
      <c r="A11" s="12" t="s">
        <v>5</v>
      </c>
      <c r="B11" s="10">
        <f>SUM(B12:B14)</f>
        <v>88860</v>
      </c>
      <c r="C11" s="10">
        <f>SUM(C12:C14)</f>
        <v>88860</v>
      </c>
      <c r="D11" s="10">
        <f>SUM(D12:D14)</f>
        <v>177720</v>
      </c>
    </row>
    <row r="12" spans="1:4" ht="12.75">
      <c r="A12" s="15" t="s">
        <v>7</v>
      </c>
      <c r="B12" s="14">
        <v>636</v>
      </c>
      <c r="C12" s="14">
        <v>636</v>
      </c>
      <c r="D12" s="14">
        <f>SUM(B12:C12)</f>
        <v>1272</v>
      </c>
    </row>
    <row r="13" spans="1:4" ht="12.75">
      <c r="A13" s="15" t="s">
        <v>6</v>
      </c>
      <c r="B13" s="28">
        <v>3315</v>
      </c>
      <c r="C13" s="28">
        <v>3315</v>
      </c>
      <c r="D13" s="14">
        <f>SUM(B13:C13)</f>
        <v>6630</v>
      </c>
    </row>
    <row r="14" spans="1:4" ht="12.75">
      <c r="A14" s="15" t="s">
        <v>39</v>
      </c>
      <c r="B14" s="14">
        <v>84909</v>
      </c>
      <c r="C14" s="14">
        <v>84909</v>
      </c>
      <c r="D14" s="14">
        <f>SUM(B14:C14)</f>
        <v>169818</v>
      </c>
    </row>
    <row r="15" spans="1:4" ht="27.75" customHeight="1">
      <c r="A15" s="16" t="s">
        <v>8</v>
      </c>
      <c r="B15" s="10">
        <v>9659</v>
      </c>
      <c r="C15" s="10">
        <v>8776</v>
      </c>
      <c r="D15" s="14">
        <f>SUM(B15:C15)</f>
        <v>18435</v>
      </c>
    </row>
    <row r="16" spans="1:4" ht="25.5">
      <c r="A16" s="17" t="s">
        <v>9</v>
      </c>
      <c r="B16" s="10">
        <f>B17+B22</f>
        <v>80889</v>
      </c>
      <c r="C16" s="10">
        <f>C17+C22</f>
        <v>85932</v>
      </c>
      <c r="D16" s="10">
        <f>D17+D22</f>
        <v>166821</v>
      </c>
    </row>
    <row r="17" spans="1:4" ht="12.75">
      <c r="A17" s="18" t="s">
        <v>10</v>
      </c>
      <c r="B17" s="14">
        <f>SUM(B18:B21)</f>
        <v>39296</v>
      </c>
      <c r="C17" s="14">
        <f>SUM(C18:C21)</f>
        <v>40351</v>
      </c>
      <c r="D17" s="14">
        <f aca="true" t="shared" si="0" ref="D17:D26">B17+C17</f>
        <v>79647</v>
      </c>
    </row>
    <row r="18" spans="1:4" ht="12.75">
      <c r="A18" s="13" t="s">
        <v>11</v>
      </c>
      <c r="B18" s="14">
        <v>9387</v>
      </c>
      <c r="C18" s="14">
        <v>10326</v>
      </c>
      <c r="D18" s="14">
        <f t="shared" si="0"/>
        <v>19713</v>
      </c>
    </row>
    <row r="19" spans="1:4" ht="12.75">
      <c r="A19" s="15" t="s">
        <v>12</v>
      </c>
      <c r="B19" s="14">
        <v>750</v>
      </c>
      <c r="C19" s="14">
        <v>798</v>
      </c>
      <c r="D19" s="14">
        <f t="shared" si="0"/>
        <v>1548</v>
      </c>
    </row>
    <row r="20" spans="1:4" ht="12.75">
      <c r="A20" s="13" t="s">
        <v>13</v>
      </c>
      <c r="B20" s="14">
        <v>1076</v>
      </c>
      <c r="C20" s="14">
        <v>1144</v>
      </c>
      <c r="D20" s="14">
        <f t="shared" si="0"/>
        <v>2220</v>
      </c>
    </row>
    <row r="21" spans="1:4" ht="12.75">
      <c r="A21" s="19" t="s">
        <v>14</v>
      </c>
      <c r="B21" s="14">
        <v>28083</v>
      </c>
      <c r="C21" s="14">
        <v>28083</v>
      </c>
      <c r="D21" s="14">
        <f t="shared" si="0"/>
        <v>56166</v>
      </c>
    </row>
    <row r="22" spans="1:4" ht="12.75">
      <c r="A22" s="18" t="s">
        <v>15</v>
      </c>
      <c r="B22" s="14">
        <f>SUM(B23:B26)</f>
        <v>41593</v>
      </c>
      <c r="C22" s="14">
        <f>SUM(C23:C26)</f>
        <v>45581</v>
      </c>
      <c r="D22" s="14">
        <f t="shared" si="0"/>
        <v>87174</v>
      </c>
    </row>
    <row r="23" spans="1:4" ht="12.75">
      <c r="A23" s="13" t="s">
        <v>21</v>
      </c>
      <c r="B23" s="14">
        <v>5834</v>
      </c>
      <c r="C23" s="14">
        <v>6418</v>
      </c>
      <c r="D23" s="14">
        <f t="shared" si="0"/>
        <v>12252</v>
      </c>
    </row>
    <row r="24" spans="1:4" ht="12.75">
      <c r="A24" s="13" t="s">
        <v>16</v>
      </c>
      <c r="B24" s="14">
        <v>18522</v>
      </c>
      <c r="C24" s="14">
        <v>20374</v>
      </c>
      <c r="D24" s="14">
        <f t="shared" si="0"/>
        <v>38896</v>
      </c>
    </row>
    <row r="25" spans="1:4" ht="12.75">
      <c r="A25" s="20" t="s">
        <v>17</v>
      </c>
      <c r="B25" s="14">
        <v>12588</v>
      </c>
      <c r="C25" s="14">
        <v>13847</v>
      </c>
      <c r="D25" s="14">
        <f t="shared" si="0"/>
        <v>26435</v>
      </c>
    </row>
    <row r="26" spans="1:4" ht="12.75">
      <c r="A26" s="13" t="s">
        <v>22</v>
      </c>
      <c r="B26" s="14">
        <v>4649</v>
      </c>
      <c r="C26" s="14">
        <v>4942</v>
      </c>
      <c r="D26" s="14">
        <f t="shared" si="0"/>
        <v>9591</v>
      </c>
    </row>
    <row r="27" spans="1:4" ht="12.75">
      <c r="A27" s="21" t="s">
        <v>18</v>
      </c>
      <c r="B27" s="10">
        <v>13403</v>
      </c>
      <c r="C27" s="10">
        <v>13528</v>
      </c>
      <c r="D27" s="10">
        <f>C27+B27</f>
        <v>26931</v>
      </c>
    </row>
    <row r="28" spans="1:4" ht="25.5" customHeight="1">
      <c r="A28" s="25" t="s">
        <v>23</v>
      </c>
      <c r="B28" s="10">
        <f>1183+8070+12643</f>
        <v>21896</v>
      </c>
      <c r="C28" s="10">
        <v>24084</v>
      </c>
      <c r="D28" s="10">
        <f>B28+C28</f>
        <v>45980</v>
      </c>
    </row>
    <row r="29" spans="1:4" ht="12.75" customHeight="1" hidden="1">
      <c r="A29" s="26" t="s">
        <v>35</v>
      </c>
      <c r="B29" s="14">
        <f>1762+12016+18825</f>
        <v>32603</v>
      </c>
      <c r="C29" s="14">
        <f>1938+13217+20708</f>
        <v>35863</v>
      </c>
      <c r="D29" s="10">
        <f>B29+C29</f>
        <v>68466</v>
      </c>
    </row>
    <row r="30" spans="1:4" ht="12.75" customHeight="1" hidden="1">
      <c r="A30" s="27" t="s">
        <v>32</v>
      </c>
      <c r="B30" s="14"/>
      <c r="C30" s="14"/>
      <c r="D30" s="10">
        <f aca="true" t="shared" si="1" ref="D30:D35">B30+C30</f>
        <v>0</v>
      </c>
    </row>
    <row r="31" spans="1:4" s="22" customFormat="1" ht="12.75" customHeight="1" hidden="1">
      <c r="A31" s="27" t="s">
        <v>33</v>
      </c>
      <c r="B31" s="14"/>
      <c r="C31" s="14"/>
      <c r="D31" s="10">
        <f t="shared" si="1"/>
        <v>0</v>
      </c>
    </row>
    <row r="32" spans="1:4" ht="12.75" customHeight="1" hidden="1">
      <c r="A32" s="27" t="s">
        <v>36</v>
      </c>
      <c r="B32" s="14"/>
      <c r="C32" s="14"/>
      <c r="D32" s="10">
        <f t="shared" si="1"/>
        <v>0</v>
      </c>
    </row>
    <row r="33" spans="1:4" ht="12.75">
      <c r="A33" s="11" t="s">
        <v>25</v>
      </c>
      <c r="B33" s="10">
        <f>B11+B15+B16+B27+B28</f>
        <v>214707</v>
      </c>
      <c r="C33" s="10">
        <f>C11+C15+C16+C27+C28</f>
        <v>221180</v>
      </c>
      <c r="D33" s="10">
        <f t="shared" si="1"/>
        <v>435887</v>
      </c>
    </row>
    <row r="34" spans="1:4" ht="12.75">
      <c r="A34" s="13" t="s">
        <v>37</v>
      </c>
      <c r="B34" s="10">
        <v>3775</v>
      </c>
      <c r="C34" s="10">
        <v>3970</v>
      </c>
      <c r="D34" s="10">
        <f t="shared" si="1"/>
        <v>7745</v>
      </c>
    </row>
    <row r="35" spans="1:4" ht="12.75">
      <c r="A35" s="11" t="s">
        <v>28</v>
      </c>
      <c r="B35" s="10">
        <f>B34+B33</f>
        <v>218482</v>
      </c>
      <c r="C35" s="10">
        <f>C34+C33</f>
        <v>225150</v>
      </c>
      <c r="D35" s="10">
        <f t="shared" si="1"/>
        <v>443632</v>
      </c>
    </row>
    <row r="36" spans="1:4" ht="12.75">
      <c r="A36" s="11" t="s">
        <v>31</v>
      </c>
      <c r="B36" s="10">
        <f>B35*1.18</f>
        <v>257808.75999999998</v>
      </c>
      <c r="C36" s="10">
        <f>C35*1.18</f>
        <v>265677</v>
      </c>
      <c r="D36" s="10">
        <f>B36+C36</f>
        <v>523485.76</v>
      </c>
    </row>
    <row r="37" spans="2:3" ht="12.75">
      <c r="B37" s="24"/>
      <c r="C37" s="24"/>
    </row>
    <row r="38" spans="1:3" ht="12.75">
      <c r="A38" s="2"/>
      <c r="B38" s="2"/>
      <c r="C38" s="2"/>
    </row>
    <row r="39" spans="2:4" ht="12.75">
      <c r="B39" s="29"/>
      <c r="C39" s="29"/>
      <c r="D39" s="29"/>
    </row>
    <row r="40" ht="12.75">
      <c r="A40" s="23" t="s">
        <v>19</v>
      </c>
    </row>
    <row r="41" ht="12.75">
      <c r="A41" s="23" t="s">
        <v>24</v>
      </c>
    </row>
    <row r="43" spans="1:4" ht="16.5" customHeight="1">
      <c r="A43" s="23" t="s">
        <v>29</v>
      </c>
      <c r="B43" s="23"/>
      <c r="C43" s="23"/>
      <c r="D43" s="23"/>
    </row>
    <row r="44" ht="12.75">
      <c r="A44" s="23" t="s">
        <v>30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2012-07-06T04:58:17Z</dcterms:modified>
  <cp:category/>
  <cp:version/>
  <cp:contentType/>
  <cp:contentStatus/>
</cp:coreProperties>
</file>