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8-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<sst xmlns="http://schemas.openxmlformats.org/spreadsheetml/2006/main" count="47" uniqueCount="47">
  <si>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</si>
  <si>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</si>
  <si>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</si>
  <si>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</si>
  <si>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</si>
  <si>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</si>
  <si>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</si>
  <si>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</si>
  <si>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</si>
  <si>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</si>
  <si>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</si>
  <si>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</si>
  <si>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Обслуживание ВДГО</t>
  </si>
  <si>
    <t>Затраты по содержанию лифтов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</si>
  <si>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</si>
  <si>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</si>
  <si>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</si>
  <si>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</si>
  <si>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</si>
  <si>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</si>
  <si>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</si>
  <si>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</si>
  <si>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</si>
  <si>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</si>
  <si>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</si>
  <si>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</si>
  <si>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</si>
  <si>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</si>
  <si>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</si>
  <si>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Объединенная диспетчерская  служба</t>
  </si>
  <si>
    <t xml:space="preserve">Услуги управляющей компании </t>
  </si>
  <si>
    <t>Итого, руб.</t>
  </si>
  <si>
    <t>Услуги контролеров</t>
  </si>
  <si>
    <t>Услуги МУП УЖХ И ЕРКЦ</t>
  </si>
  <si>
    <t xml:space="preserve">Прочие расходы </t>
  </si>
  <si>
    <t>Сальдо на 01.01.2012 года</t>
  </si>
  <si>
    <t>Вывоз твердых бытовых отходов</t>
  </si>
  <si>
    <t>Очистка дымоходов и вентканалов</t>
  </si>
  <si>
    <t>Дезинсекция и дератизация</t>
  </si>
  <si>
    <t>Уборка придомовой территории</t>
  </si>
  <si>
    <t>Вывоз крупногабаритного мусора</t>
  </si>
  <si>
    <t>Р.Зорге,28/2</t>
  </si>
  <si>
    <t>Ремонт и смена вентилей, сгонов, задвижек ГВС, ХВС</t>
  </si>
  <si>
    <t>Плотницкие работы (остекление,смена замков,ремонт дверей,слуховых окон и т.д.)</t>
  </si>
  <si>
    <t>Смена отдельных участков труб</t>
  </si>
  <si>
    <t>Смена замков</t>
  </si>
  <si>
    <t>Кронирование, снос деревьев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</si>
</sst>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18" fillId="0" borderId="0" xfId="53" applyFont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24" borderId="10" xfId="0" applyNumberFormat="1" applyFont="1" applyFill="1" applyBorder="1" applyAlignment="1">
      <alignment horizontal="left" wrapText="1" indent="1"/>
    </xf>
    <xf numFmtId="1" fontId="0" fillId="24" borderId="10" xfId="53" applyNumberFormat="1" applyFont="1" applyFill="1" applyBorder="1" applyAlignment="1">
      <alignment horizontal="left" vertical="top" indent="1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0" fontId="18" fillId="0" borderId="0" xfId="53" applyFont="1" applyFill="1" applyAlignment="1">
      <alignment horizontal="center" vertical="top" wrapText="1"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50"/>
  <sheetViews>
    <sheetView tabSelected="1" zoomScalePageLayoutView="0" workbookViewId="0" topLeftCell="A1">
      <selection activeCell="A10" sqref="A10:IV10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4" ht="12.75">
      <c r="A1" s="29" t="s">
        <v>0</v>
      </c>
      <c r="B1" s="29"/>
      <c r="C1" s="29"/>
      <c r="D1" s="29"/>
    </row>
    <row r="2" spans="1:4" ht="25.5" customHeight="1">
      <c r="A2" s="30" t="s">
        <v>17</v>
      </c>
      <c r="B2" s="30"/>
      <c r="C2" s="30"/>
      <c r="D2" s="30"/>
    </row>
    <row r="3" spans="1:4" ht="12.75" customHeight="1">
      <c r="A3" s="31" t="s">
        <v>41</v>
      </c>
      <c r="B3" s="31"/>
      <c r="C3" s="31"/>
      <c r="D3" s="31"/>
    </row>
    <row r="5" ht="12.75">
      <c r="A5" s="3"/>
    </row>
    <row r="6" spans="1:4" ht="12.75">
      <c r="A6" s="4" t="s">
        <v>1</v>
      </c>
      <c r="B6" s="5" t="s">
        <v>21</v>
      </c>
      <c r="C6" s="5" t="s">
        <v>22</v>
      </c>
      <c r="D6" s="5" t="s">
        <v>31</v>
      </c>
    </row>
    <row r="7" spans="1:4" ht="12.75">
      <c r="A7" s="6" t="s">
        <v>2</v>
      </c>
      <c r="B7" s="28">
        <v>229562</v>
      </c>
      <c r="C7" s="28">
        <v>252518</v>
      </c>
      <c r="D7" s="11">
        <f>SUM(B7:C7)</f>
        <v>482080</v>
      </c>
    </row>
    <row r="8" spans="1:4" ht="12.75">
      <c r="A8" s="6" t="s">
        <v>3</v>
      </c>
      <c r="B8" s="28">
        <v>1022</v>
      </c>
      <c r="C8" s="28">
        <v>1124</v>
      </c>
      <c r="D8" s="11">
        <f>SUM(B8:C8)</f>
        <v>2146</v>
      </c>
    </row>
    <row r="9" spans="1:4" ht="12.75">
      <c r="A9" s="4" t="s">
        <v>4</v>
      </c>
      <c r="B9" s="5"/>
      <c r="C9" s="5"/>
      <c r="D9" s="5"/>
    </row>
    <row r="10" spans="1:4" s="32" customFormat="1" ht="12.75">
      <c r="A10" s="8" t="s">
        <v>35</v>
      </c>
      <c r="B10" s="7">
        <v>-273819</v>
      </c>
      <c r="C10" s="7">
        <v>-273819</v>
      </c>
      <c r="D10" s="7">
        <f>SUM(B10:C10)</f>
        <v>-547638</v>
      </c>
    </row>
    <row r="11" spans="1:4" ht="12.75">
      <c r="A11" s="9" t="s">
        <v>5</v>
      </c>
      <c r="B11" s="7">
        <f>SUM(B12:B21)</f>
        <v>75480</v>
      </c>
      <c r="C11" s="7">
        <f>SUM(C12:C21)</f>
        <v>75479</v>
      </c>
      <c r="D11" s="7">
        <f>SUM(B11:C11)</f>
        <v>150959</v>
      </c>
    </row>
    <row r="12" spans="1:4" ht="12.75">
      <c r="A12" s="26" t="s">
        <v>23</v>
      </c>
      <c r="B12" s="25">
        <v>13199</v>
      </c>
      <c r="C12" s="25">
        <v>13199</v>
      </c>
      <c r="D12" s="11">
        <f aca="true" t="shared" si="0" ref="D12:D22">SUM(B12:C12)</f>
        <v>26398</v>
      </c>
    </row>
    <row r="13" spans="1:4" ht="12.75">
      <c r="A13" s="12" t="s">
        <v>42</v>
      </c>
      <c r="B13" s="25">
        <v>6629</v>
      </c>
      <c r="C13" s="25">
        <v>6629</v>
      </c>
      <c r="D13" s="11">
        <f t="shared" si="0"/>
        <v>13258</v>
      </c>
    </row>
    <row r="14" spans="1:4" ht="25.5">
      <c r="A14" s="12" t="s">
        <v>43</v>
      </c>
      <c r="B14" s="11">
        <v>5629</v>
      </c>
      <c r="C14" s="11">
        <v>5629</v>
      </c>
      <c r="D14" s="11">
        <f t="shared" si="0"/>
        <v>11258</v>
      </c>
    </row>
    <row r="15" spans="1:4" ht="12.75">
      <c r="A15" s="12" t="s">
        <v>6</v>
      </c>
      <c r="B15" s="25">
        <v>22984</v>
      </c>
      <c r="C15" s="25">
        <v>22984</v>
      </c>
      <c r="D15" s="11">
        <f t="shared" si="0"/>
        <v>45968</v>
      </c>
    </row>
    <row r="16" spans="1:4" ht="12.75">
      <c r="A16" s="12" t="s">
        <v>45</v>
      </c>
      <c r="B16" s="25">
        <v>1682</v>
      </c>
      <c r="C16" s="25">
        <v>1682</v>
      </c>
      <c r="D16" s="11">
        <f t="shared" si="0"/>
        <v>3364</v>
      </c>
    </row>
    <row r="17" spans="1:4" ht="12.75">
      <c r="A17" s="12" t="s">
        <v>44</v>
      </c>
      <c r="B17" s="11">
        <v>6602</v>
      </c>
      <c r="C17" s="11">
        <v>6602</v>
      </c>
      <c r="D17" s="11">
        <f t="shared" si="0"/>
        <v>13204</v>
      </c>
    </row>
    <row r="18" spans="1:4" ht="12.75">
      <c r="A18" s="12" t="s">
        <v>24</v>
      </c>
      <c r="B18" s="25">
        <v>7639</v>
      </c>
      <c r="C18" s="25">
        <v>7639</v>
      </c>
      <c r="D18" s="11">
        <f t="shared" si="0"/>
        <v>15278</v>
      </c>
    </row>
    <row r="19" spans="1:4" ht="12.75">
      <c r="A19" s="12" t="s">
        <v>7</v>
      </c>
      <c r="B19" s="11">
        <v>1285</v>
      </c>
      <c r="C19" s="11">
        <v>1284</v>
      </c>
      <c r="D19" s="11">
        <f t="shared" si="0"/>
        <v>2569</v>
      </c>
    </row>
    <row r="20" spans="1:4" ht="12.75">
      <c r="A20" s="12" t="s">
        <v>8</v>
      </c>
      <c r="B20" s="11">
        <v>636</v>
      </c>
      <c r="C20" s="11">
        <v>636</v>
      </c>
      <c r="D20" s="11">
        <f t="shared" si="0"/>
        <v>1272</v>
      </c>
    </row>
    <row r="21" spans="1:4" ht="12.75">
      <c r="A21" s="12" t="s">
        <v>46</v>
      </c>
      <c r="B21" s="11">
        <v>9195</v>
      </c>
      <c r="C21" s="11">
        <v>9195</v>
      </c>
      <c r="D21" s="11">
        <f t="shared" si="0"/>
        <v>18390</v>
      </c>
    </row>
    <row r="22" spans="1:4" ht="27.75" customHeight="1">
      <c r="A22" s="13" t="s">
        <v>9</v>
      </c>
      <c r="B22" s="7">
        <v>17382</v>
      </c>
      <c r="C22" s="7">
        <v>15112</v>
      </c>
      <c r="D22" s="7">
        <f t="shared" si="0"/>
        <v>32494</v>
      </c>
    </row>
    <row r="23" spans="1:4" ht="25.5">
      <c r="A23" s="14" t="s">
        <v>10</v>
      </c>
      <c r="B23" s="7">
        <f>B24+B30</f>
        <v>49957</v>
      </c>
      <c r="C23" s="7">
        <f>C24+C30</f>
        <v>54569</v>
      </c>
      <c r="D23" s="7">
        <f>D24+D30</f>
        <v>104526</v>
      </c>
    </row>
    <row r="24" spans="1:4" ht="12.75">
      <c r="A24" s="15" t="s">
        <v>11</v>
      </c>
      <c r="B24" s="11">
        <f>SUM(B25:B29)</f>
        <v>17788</v>
      </c>
      <c r="C24" s="11">
        <f>SUM(C25:C29)</f>
        <v>19451</v>
      </c>
      <c r="D24" s="11">
        <f aca="true" t="shared" si="1" ref="D24:D32">B24+C24</f>
        <v>37239</v>
      </c>
    </row>
    <row r="25" spans="1:4" ht="12.75">
      <c r="A25" s="10" t="s">
        <v>36</v>
      </c>
      <c r="B25" s="11">
        <v>14647</v>
      </c>
      <c r="C25" s="11">
        <v>16112</v>
      </c>
      <c r="D25" s="11">
        <f t="shared" si="1"/>
        <v>30759</v>
      </c>
    </row>
    <row r="26" spans="1:4" ht="12.75">
      <c r="A26" s="12" t="s">
        <v>37</v>
      </c>
      <c r="B26" s="11">
        <v>1154</v>
      </c>
      <c r="C26" s="11">
        <v>1227</v>
      </c>
      <c r="D26" s="11">
        <f t="shared" si="1"/>
        <v>2381</v>
      </c>
    </row>
    <row r="27" spans="1:4" ht="12.75">
      <c r="A27" s="10" t="s">
        <v>38</v>
      </c>
      <c r="B27" s="11">
        <v>1987</v>
      </c>
      <c r="C27" s="11">
        <v>2112</v>
      </c>
      <c r="D27" s="11">
        <f t="shared" si="1"/>
        <v>4099</v>
      </c>
    </row>
    <row r="28" spans="1:4" ht="12.75">
      <c r="A28" s="16" t="s">
        <v>12</v>
      </c>
      <c r="B28" s="11"/>
      <c r="C28" s="11"/>
      <c r="D28" s="11">
        <f t="shared" si="1"/>
        <v>0</v>
      </c>
    </row>
    <row r="29" spans="1:4" ht="12.75">
      <c r="A29" s="17" t="s">
        <v>13</v>
      </c>
      <c r="B29" s="11"/>
      <c r="C29" s="11"/>
      <c r="D29" s="11">
        <f t="shared" si="1"/>
        <v>0</v>
      </c>
    </row>
    <row r="30" spans="1:4" ht="12.75">
      <c r="A30" s="15" t="s">
        <v>14</v>
      </c>
      <c r="B30" s="11">
        <f>SUM(B31:B32)</f>
        <v>32169</v>
      </c>
      <c r="C30" s="11">
        <f>SUM(C31:C32)</f>
        <v>35118</v>
      </c>
      <c r="D30" s="11">
        <f t="shared" si="1"/>
        <v>67287</v>
      </c>
    </row>
    <row r="31" spans="1:4" ht="12.75">
      <c r="A31" s="10" t="s">
        <v>39</v>
      </c>
      <c r="B31" s="11">
        <v>24915</v>
      </c>
      <c r="C31" s="11">
        <v>27406</v>
      </c>
      <c r="D31" s="11">
        <f t="shared" si="1"/>
        <v>52321</v>
      </c>
    </row>
    <row r="32" spans="1:4" ht="12.75">
      <c r="A32" s="10" t="s">
        <v>40</v>
      </c>
      <c r="B32" s="11">
        <v>7254</v>
      </c>
      <c r="C32" s="11">
        <v>7712</v>
      </c>
      <c r="D32" s="11">
        <f t="shared" si="1"/>
        <v>14966</v>
      </c>
    </row>
    <row r="33" spans="1:4" ht="12.75">
      <c r="A33" s="18" t="s">
        <v>15</v>
      </c>
      <c r="B33" s="7">
        <v>11988</v>
      </c>
      <c r="C33" s="7">
        <v>12058</v>
      </c>
      <c r="D33" s="7">
        <f>C33+B33</f>
        <v>24046</v>
      </c>
    </row>
    <row r="34" spans="1:4" ht="25.5" customHeight="1">
      <c r="A34" s="22" t="s">
        <v>18</v>
      </c>
      <c r="B34" s="7">
        <v>24122</v>
      </c>
      <c r="C34" s="7">
        <v>26536</v>
      </c>
      <c r="D34" s="7">
        <f>B34+C34</f>
        <v>50658</v>
      </c>
    </row>
    <row r="35" spans="1:4" ht="12.75" customHeight="1" hidden="1">
      <c r="A35" s="23" t="s">
        <v>32</v>
      </c>
      <c r="B35" s="11"/>
      <c r="C35" s="11"/>
      <c r="D35" s="7">
        <f>B35+C35</f>
        <v>0</v>
      </c>
    </row>
    <row r="36" spans="1:4" ht="12.75" customHeight="1" hidden="1">
      <c r="A36" s="24" t="s">
        <v>29</v>
      </c>
      <c r="B36" s="11"/>
      <c r="C36" s="11"/>
      <c r="D36" s="7">
        <f aca="true" t="shared" si="2" ref="D36:D41">B36+C36</f>
        <v>0</v>
      </c>
    </row>
    <row r="37" spans="1:4" s="19" customFormat="1" ht="12.75" customHeight="1" hidden="1">
      <c r="A37" s="24" t="s">
        <v>30</v>
      </c>
      <c r="B37" s="11"/>
      <c r="C37" s="11"/>
      <c r="D37" s="7">
        <f t="shared" si="2"/>
        <v>0</v>
      </c>
    </row>
    <row r="38" spans="1:4" ht="12.75" customHeight="1" hidden="1">
      <c r="A38" s="24" t="s">
        <v>33</v>
      </c>
      <c r="B38" s="11"/>
      <c r="C38" s="11"/>
      <c r="D38" s="7">
        <f t="shared" si="2"/>
        <v>0</v>
      </c>
    </row>
    <row r="39" spans="1:4" ht="12.75">
      <c r="A39" s="8" t="s">
        <v>20</v>
      </c>
      <c r="B39" s="7">
        <f>B11+B22+B23+B33+B34</f>
        <v>178929</v>
      </c>
      <c r="C39" s="7">
        <f>C11+C22+C23+C33+C34</f>
        <v>183754</v>
      </c>
      <c r="D39" s="7">
        <f t="shared" si="2"/>
        <v>362683</v>
      </c>
    </row>
    <row r="40" spans="1:4" ht="12.75">
      <c r="A40" s="10" t="s">
        <v>34</v>
      </c>
      <c r="B40" s="7">
        <v>3104</v>
      </c>
      <c r="C40" s="7">
        <v>3248</v>
      </c>
      <c r="D40" s="7">
        <f t="shared" si="2"/>
        <v>6352</v>
      </c>
    </row>
    <row r="41" spans="1:4" ht="12.75">
      <c r="A41" s="8" t="s">
        <v>25</v>
      </c>
      <c r="B41" s="7">
        <f>B40+B39</f>
        <v>182033</v>
      </c>
      <c r="C41" s="7">
        <f>C40+C39</f>
        <v>187002</v>
      </c>
      <c r="D41" s="7">
        <f t="shared" si="2"/>
        <v>369035</v>
      </c>
    </row>
    <row r="42" spans="1:4" ht="12.75">
      <c r="A42" s="8" t="s">
        <v>28</v>
      </c>
      <c r="B42" s="7">
        <f>B41*1.18</f>
        <v>214798.94</v>
      </c>
      <c r="C42" s="7">
        <f>C41*1.18</f>
        <v>220662.36</v>
      </c>
      <c r="D42" s="7">
        <f>B42+C42</f>
        <v>435461.3</v>
      </c>
    </row>
    <row r="43" spans="2:3" ht="12.75">
      <c r="B43" s="21"/>
      <c r="C43" s="21"/>
    </row>
    <row r="44" spans="1:3" ht="12.75">
      <c r="A44" s="2"/>
      <c r="B44" s="2"/>
      <c r="C44" s="2"/>
    </row>
    <row r="45" spans="2:4" ht="12.75">
      <c r="B45" s="27"/>
      <c r="C45" s="27"/>
      <c r="D45" s="27"/>
    </row>
    <row r="46" ht="12.75">
      <c r="A46" s="20" t="s">
        <v>16</v>
      </c>
    </row>
    <row r="47" ht="12.75">
      <c r="A47" s="20" t="s">
        <v>19</v>
      </c>
    </row>
    <row r="49" spans="1:4" ht="16.5" customHeight="1">
      <c r="A49" s="20" t="s">
        <v>26</v>
      </c>
      <c r="B49" s="20"/>
      <c r="C49" s="20"/>
      <c r="D49" s="20"/>
    </row>
    <row r="50" ht="12.75">
      <c r="A50" s="20" t="s">
        <v>27</v>
      </c>
    </row>
  </sheetData>
  <sheetProtection/>
  <mergeCells count="3">
    <mergeCell ref="A1:D1"/>
    <mergeCell ref="A2:D2"/>
    <mergeCell ref="A3:D3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2012-07-06T04:58:27Z</dcterms:modified>
  <cp:category/>
  <cp:version/>
  <cp:contentType/>
  <cp:contentStatus/>
</cp:coreProperties>
</file>