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Р.Зорге 36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<sst xmlns="http://schemas.openxmlformats.org/spreadsheetml/2006/main" count="34" uniqueCount="34">
  <si>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СМЕТА</t>
  </si>
  <si>
    <t>Статьи доходов</t>
  </si>
  <si>
    <t xml:space="preserve">Ожидаемое начисление населению </t>
  </si>
  <si>
    <t>Ожидаемое начисление арендаторам</t>
  </si>
  <si>
    <t>Статьи расходов</t>
  </si>
  <si>
    <t>1. Расходы по текущему ремонту и набору работ:</t>
  </si>
  <si>
    <t>Подготовка к отопительному сезону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</si>
  <si>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</si>
  <si>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</si>
  <si>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</si>
  <si>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</si>
  <si>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</si>
  <si>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</si>
  <si>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</si>
  <si>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</si>
  <si>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</si>
  <si>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</si>
  <si>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</si>
  <si>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</si>
  <si>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</si>
  <si>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</si>
  <si>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</si>
  <si>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</si>
  <si>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</si>
  <si>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</si>
  <si>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</si>
  <si>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</si>
  <si>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</si>
  <si>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</si>
  <si>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</si>
  <si>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</si>
  <si>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</si>
  <si>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>Ремонт лестничной клетки</t>
  </si>
  <si>
    <t>Р.Зорге,28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</si>
</sst>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_-* #,##0.0_р_._-;\-* #,##0.0_р_._-;_-* &quot;-&quot;??_р_._-;_-@_-"/>
    <numFmt numFmtId="191" formatCode="_-* #,##0_р_._-;\-* #,##0_р_._-;_-* &quot;-&quot;??_р_.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/>
    </xf>
    <xf numFmtId="1" fontId="0" fillId="0" borderId="0" xfId="53" applyNumberFormat="1" applyFont="1" applyFill="1">
      <alignment/>
      <protection/>
    </xf>
    <xf numFmtId="191" fontId="0" fillId="0" borderId="10" xfId="6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37"/>
  <sheetViews>
    <sheetView tabSelected="1" zoomScalePageLayoutView="0" workbookViewId="0" topLeftCell="A1">
      <selection activeCell="A10" sqref="A10:IV10"/>
    </sheetView>
  </sheetViews>
  <sheetFormatPr defaultColWidth="9.140625" defaultRowHeight="12.75"/>
  <cols>
    <col min="1" max="1" width="54.57421875" style="20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17</v>
      </c>
    </row>
    <row r="3" ht="12.75" customHeight="1">
      <c r="A3" s="6" t="s">
        <v>33</v>
      </c>
    </row>
    <row r="5" ht="12.75">
      <c r="A5" s="6"/>
    </row>
    <row r="6" spans="1:4" ht="12.75">
      <c r="A6" s="7" t="s">
        <v>1</v>
      </c>
      <c r="B6" s="8" t="s">
        <v>23</v>
      </c>
      <c r="C6" s="8" t="s">
        <v>24</v>
      </c>
      <c r="D6" s="8" t="s">
        <v>29</v>
      </c>
    </row>
    <row r="7" spans="1:4" ht="12.75">
      <c r="A7" s="9" t="s">
        <v>2</v>
      </c>
      <c r="B7" s="25">
        <v>210210</v>
      </c>
      <c r="C7" s="25">
        <v>231231</v>
      </c>
      <c r="D7" s="25">
        <f>SUM(B7:C7)</f>
        <v>441441</v>
      </c>
    </row>
    <row r="8" spans="1:4" ht="12.75">
      <c r="A8" s="9" t="s">
        <v>3</v>
      </c>
      <c r="B8" s="25">
        <v>22630</v>
      </c>
      <c r="C8" s="25">
        <v>24893</v>
      </c>
      <c r="D8" s="25">
        <f>SUM(B8:C8)</f>
        <v>47523</v>
      </c>
    </row>
    <row r="9" spans="1:4" ht="12.75">
      <c r="A9" s="7" t="s">
        <v>4</v>
      </c>
      <c r="B9" s="8"/>
      <c r="C9" s="8"/>
      <c r="D9" s="8"/>
    </row>
    <row r="10" spans="1:4" s="27" customFormat="1" ht="12.75">
      <c r="A10" s="11" t="s">
        <v>31</v>
      </c>
      <c r="B10" s="26">
        <v>9046</v>
      </c>
      <c r="C10" s="26">
        <v>9046</v>
      </c>
      <c r="D10" s="10">
        <f>SUM(B10:C10)</f>
        <v>18092</v>
      </c>
    </row>
    <row r="11" spans="1:4" ht="12.75">
      <c r="A11" s="12" t="s">
        <v>5</v>
      </c>
      <c r="B11" s="10">
        <f>SUM(B12:B14)</f>
        <v>129041</v>
      </c>
      <c r="C11" s="10">
        <f>SUM(C12:C14)</f>
        <v>129041</v>
      </c>
      <c r="D11" s="10">
        <f>SUM(D12:D14)</f>
        <v>258082</v>
      </c>
    </row>
    <row r="12" spans="1:4" ht="12.75">
      <c r="A12" s="15" t="s">
        <v>7</v>
      </c>
      <c r="B12" s="14">
        <v>636</v>
      </c>
      <c r="C12" s="14">
        <v>636</v>
      </c>
      <c r="D12" s="14">
        <f>SUM(B12:C12)</f>
        <v>1272</v>
      </c>
    </row>
    <row r="13" spans="1:4" ht="12.75">
      <c r="A13" s="15" t="s">
        <v>6</v>
      </c>
      <c r="B13" s="23">
        <v>4329</v>
      </c>
      <c r="C13" s="23">
        <v>4329</v>
      </c>
      <c r="D13" s="14">
        <f>SUM(B13:C13)</f>
        <v>8658</v>
      </c>
    </row>
    <row r="14" spans="1:4" ht="12.75">
      <c r="A14" s="15" t="s">
        <v>32</v>
      </c>
      <c r="B14" s="14">
        <v>124076</v>
      </c>
      <c r="C14" s="14">
        <v>124076</v>
      </c>
      <c r="D14" s="14">
        <f>SUM(B14:C14)</f>
        <v>248152</v>
      </c>
    </row>
    <row r="15" spans="1:4" ht="27.75" customHeight="1">
      <c r="A15" s="16" t="s">
        <v>8</v>
      </c>
      <c r="B15" s="10">
        <v>16889</v>
      </c>
      <c r="C15" s="10">
        <v>14620</v>
      </c>
      <c r="D15" s="10">
        <f>SUM(B15:C15)</f>
        <v>31509</v>
      </c>
    </row>
    <row r="16" spans="1:4" ht="25.5">
      <c r="A16" s="17" t="s">
        <v>9</v>
      </c>
      <c r="B16" s="10">
        <f>B17+B21</f>
        <v>54030</v>
      </c>
      <c r="C16" s="10">
        <f>C17+C21</f>
        <v>59095</v>
      </c>
      <c r="D16" s="10">
        <f>D17+D21</f>
        <v>113125</v>
      </c>
    </row>
    <row r="17" spans="1:4" ht="12.75">
      <c r="A17" s="18" t="s">
        <v>10</v>
      </c>
      <c r="B17" s="14">
        <f>SUM(B18:B20)</f>
        <v>15403</v>
      </c>
      <c r="C17" s="14">
        <f>SUM(C18:C20)</f>
        <v>16832</v>
      </c>
      <c r="D17" s="14">
        <f aca="true" t="shared" si="0" ref="D17:D23">B17+C17</f>
        <v>32235</v>
      </c>
    </row>
    <row r="18" spans="1:4" ht="12.75">
      <c r="A18" s="13" t="s">
        <v>11</v>
      </c>
      <c r="B18" s="14">
        <v>12382</v>
      </c>
      <c r="C18" s="14">
        <v>13620</v>
      </c>
      <c r="D18" s="14">
        <f t="shared" si="0"/>
        <v>26002</v>
      </c>
    </row>
    <row r="19" spans="1:4" ht="12.75">
      <c r="A19" s="15" t="s">
        <v>12</v>
      </c>
      <c r="B19" s="14">
        <v>1053</v>
      </c>
      <c r="C19" s="14">
        <v>1120</v>
      </c>
      <c r="D19" s="14">
        <f t="shared" si="0"/>
        <v>2173</v>
      </c>
    </row>
    <row r="20" spans="1:4" ht="12.75">
      <c r="A20" s="13" t="s">
        <v>13</v>
      </c>
      <c r="B20" s="14">
        <v>1968</v>
      </c>
      <c r="C20" s="14">
        <v>2092</v>
      </c>
      <c r="D20" s="14">
        <f t="shared" si="0"/>
        <v>4060</v>
      </c>
    </row>
    <row r="21" spans="1:4" ht="12.75">
      <c r="A21" s="18" t="s">
        <v>14</v>
      </c>
      <c r="B21" s="14">
        <f>SUM(B22:B23)</f>
        <v>38627</v>
      </c>
      <c r="C21" s="14">
        <f>SUM(C22:C23)</f>
        <v>42263</v>
      </c>
      <c r="D21" s="14">
        <f t="shared" si="0"/>
        <v>80890</v>
      </c>
    </row>
    <row r="22" spans="1:4" ht="12.75">
      <c r="A22" s="13" t="s">
        <v>18</v>
      </c>
      <c r="B22" s="14">
        <v>32495</v>
      </c>
      <c r="C22" s="14">
        <v>35744</v>
      </c>
      <c r="D22" s="14">
        <f t="shared" si="0"/>
        <v>68239</v>
      </c>
    </row>
    <row r="23" spans="1:4" ht="12.75">
      <c r="A23" s="13" t="s">
        <v>19</v>
      </c>
      <c r="B23" s="14">
        <v>6132</v>
      </c>
      <c r="C23" s="14">
        <v>6519</v>
      </c>
      <c r="D23" s="14">
        <f t="shared" si="0"/>
        <v>12651</v>
      </c>
    </row>
    <row r="24" spans="1:4" ht="12.75">
      <c r="A24" s="19" t="s">
        <v>15</v>
      </c>
      <c r="B24" s="10">
        <v>14655</v>
      </c>
      <c r="C24" s="10">
        <v>14739</v>
      </c>
      <c r="D24" s="10">
        <f>C24+B24</f>
        <v>29394</v>
      </c>
    </row>
    <row r="25" spans="1:4" ht="25.5" customHeight="1">
      <c r="A25" s="22" t="s">
        <v>20</v>
      </c>
      <c r="B25" s="10">
        <v>22090</v>
      </c>
      <c r="C25" s="10">
        <v>24297</v>
      </c>
      <c r="D25" s="10">
        <f>B25+C25</f>
        <v>46387</v>
      </c>
    </row>
    <row r="26" spans="1:4" ht="12.75">
      <c r="A26" s="11" t="s">
        <v>22</v>
      </c>
      <c r="B26" s="10">
        <f>B11+B15+B16+B24+B25</f>
        <v>236705</v>
      </c>
      <c r="C26" s="10">
        <f>C11+C15+C16+C24+C25</f>
        <v>241792</v>
      </c>
      <c r="D26" s="10">
        <f>B26+C26</f>
        <v>478497</v>
      </c>
    </row>
    <row r="27" spans="1:4" ht="12.75">
      <c r="A27" s="13" t="s">
        <v>30</v>
      </c>
      <c r="B27" s="10">
        <v>3230</v>
      </c>
      <c r="C27" s="10">
        <v>3383</v>
      </c>
      <c r="D27" s="10">
        <f>B27+C27</f>
        <v>6613</v>
      </c>
    </row>
    <row r="28" spans="1:4" ht="12.75">
      <c r="A28" s="11" t="s">
        <v>25</v>
      </c>
      <c r="B28" s="10">
        <f>B27+B26</f>
        <v>239935</v>
      </c>
      <c r="C28" s="10">
        <f>C27+C26</f>
        <v>245175</v>
      </c>
      <c r="D28" s="10">
        <f>B28+C28</f>
        <v>485110</v>
      </c>
    </row>
    <row r="29" spans="1:4" ht="12.75">
      <c r="A29" s="11" t="s">
        <v>28</v>
      </c>
      <c r="B29" s="10">
        <f>B28*1.18</f>
        <v>283123.3</v>
      </c>
      <c r="C29" s="10">
        <f>C28*1.18</f>
        <v>289306.5</v>
      </c>
      <c r="D29" s="10">
        <f>B29+C29</f>
        <v>572429.8</v>
      </c>
    </row>
    <row r="30" spans="2:3" ht="12.75">
      <c r="B30" s="21"/>
      <c r="C30" s="21"/>
    </row>
    <row r="31" spans="1:3" ht="12.75">
      <c r="A31" s="2"/>
      <c r="B31" s="2"/>
      <c r="C31" s="2"/>
    </row>
    <row r="32" spans="2:4" ht="12.75">
      <c r="B32" s="24"/>
      <c r="C32" s="24"/>
      <c r="D32" s="24"/>
    </row>
    <row r="33" ht="12.75">
      <c r="A33" s="20" t="s">
        <v>16</v>
      </c>
    </row>
    <row r="34" ht="12.75">
      <c r="A34" s="20" t="s">
        <v>21</v>
      </c>
    </row>
    <row r="36" spans="1:4" ht="16.5" customHeight="1">
      <c r="A36" s="20" t="s">
        <v>26</v>
      </c>
      <c r="B36" s="20"/>
      <c r="C36" s="20"/>
      <c r="D36" s="20"/>
    </row>
    <row r="37" ht="12.75">
      <c r="A37" s="20" t="s">
        <v>27</v>
      </c>
    </row>
  </sheetData>
  <sheetProtection/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2012-07-06T04:58:56Z</dcterms:modified>
  <cp:category/>
  <cp:version/>
  <cp:contentType/>
  <cp:contentStatus/>
</cp:coreProperties>
</file>