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<sst xmlns="http://schemas.openxmlformats.org/spreadsheetml/2006/main" count="43" uniqueCount="40">
  <si>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</si>
  <si>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</si>
  <si>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</si>
  <si>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</si>
  <si>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</si>
  <si>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</si>
  <si>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</si>
  <si>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</si>
  <si>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</si>
  <si>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Ожидаемый доход всего с учетом сальдо на 01.11.2011 г.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</si>
  <si>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</si>
  <si>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</si>
  <si>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</si>
  <si>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</si>
  <si>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</si>
  <si>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</si>
  <si>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</si>
  <si>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</si>
  <si>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</si>
  <si>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</si>
  <si>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</si>
  <si>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</si>
  <si>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</si>
  <si>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</si>
  <si>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</si>
  <si>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</si>
  <si>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</si>
  <si>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</si>
  <si>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</si>
  <si>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</si>
  <si>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</si>
  <si>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</si>
  <si>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</si>
  <si>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</si>
  <si>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</si>
  <si>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</si>
  <si>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</si>
  <si>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</si>
  <si>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</si>
  <si>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50 лет Октября 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</si>
</sst>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2" fillId="0" borderId="11" xfId="53" applyFont="1" applyFill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2"/>
  <sheetViews>
    <sheetView tabSelected="1" workbookViewId="0" topLeftCell="A2">
      <selection activeCell="B10" sqref="B10"/>
    </sheetView>
  </sheetViews>
  <sheetFormatPr defaultColWidth="9.00390625" defaultRowHeight="12.75"/>
  <cols>
    <col min="1" max="1" width="54.875" style="16" customWidth="1"/>
    <col min="2" max="2" width="16.625" style="1" bestFit="1" customWidth="1"/>
    <col min="3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39</v>
      </c>
      <c r="C5" s="21"/>
      <c r="D5" s="21"/>
    </row>
    <row r="6" spans="1:8" ht="12.75">
      <c r="A6" s="5"/>
      <c r="B6" s="6" t="s">
        <v>3</v>
      </c>
      <c r="C6" s="6" t="s">
        <v>4</v>
      </c>
      <c r="D6" s="6" t="s">
        <v>5</v>
      </c>
      <c r="E6" s="7"/>
      <c r="F6" s="7"/>
      <c r="G6" s="7"/>
      <c r="H6" s="7"/>
    </row>
    <row r="7" spans="1:4" ht="12.75">
      <c r="A7" s="8" t="s">
        <v>6</v>
      </c>
      <c r="B7" s="9" t="s">
        <v>7</v>
      </c>
      <c r="C7" s="9" t="s">
        <v>7</v>
      </c>
      <c r="D7" s="9" t="s">
        <v>7</v>
      </c>
    </row>
    <row r="8" spans="1:4" ht="12.75">
      <c r="A8" s="10" t="s">
        <v>8</v>
      </c>
      <c r="B8" s="11">
        <v>356820.15599999996</v>
      </c>
      <c r="C8" s="11">
        <v>169914.36</v>
      </c>
      <c r="D8" s="11">
        <v>186905.796</v>
      </c>
    </row>
    <row r="9" spans="1:4" ht="12.75">
      <c r="A9" s="10" t="s">
        <v>9</v>
      </c>
      <c r="B9" s="11">
        <f>B8+B11</f>
        <v>384587.039516032</v>
      </c>
      <c r="C9" s="11">
        <f>C8+C11</f>
        <v>183797.8</v>
      </c>
      <c r="D9" s="11">
        <f>D8+D11</f>
        <v>200789.236</v>
      </c>
    </row>
    <row r="10" spans="1:4" ht="12.75">
      <c r="A10" s="8" t="s">
        <v>10</v>
      </c>
      <c r="B10" s="18"/>
      <c r="C10" s="18"/>
      <c r="D10" s="18"/>
    </row>
    <row r="11" spans="1:4" ht="12.75">
      <c r="A11" s="10" t="s">
        <v>11</v>
      </c>
      <c r="B11" s="11">
        <v>27766.883516032016</v>
      </c>
      <c r="C11" s="11">
        <v>13883.44</v>
      </c>
      <c r="D11" s="11">
        <v>13883.44</v>
      </c>
    </row>
    <row r="12" spans="1:4" ht="12.75">
      <c r="A12" s="12" t="s">
        <v>12</v>
      </c>
      <c r="B12" s="6">
        <f>C12+D12</f>
        <v>113604.35</v>
      </c>
      <c r="C12" s="6">
        <f>SUM(C13:C18)</f>
        <v>47456.96</v>
      </c>
      <c r="D12" s="6">
        <f>SUM(D13:D18)</f>
        <v>66147.39</v>
      </c>
    </row>
    <row r="13" spans="1:4" ht="12.75">
      <c r="A13" s="10" t="s">
        <v>13</v>
      </c>
      <c r="B13" s="11">
        <v>49068.51</v>
      </c>
      <c r="C13" s="11">
        <v>29555.61</v>
      </c>
      <c r="D13" s="11">
        <v>19512.9</v>
      </c>
    </row>
    <row r="14" spans="1:4" ht="12.75">
      <c r="A14" s="10" t="s">
        <v>14</v>
      </c>
      <c r="B14" s="11">
        <v>764.38</v>
      </c>
      <c r="C14" s="11"/>
      <c r="D14" s="11">
        <v>764.38</v>
      </c>
    </row>
    <row r="15" spans="1:5" ht="12.75">
      <c r="A15" s="10" t="s">
        <v>15</v>
      </c>
      <c r="B15" s="11">
        <v>22825.92</v>
      </c>
      <c r="C15" s="11">
        <v>4123.47</v>
      </c>
      <c r="D15" s="11">
        <v>18702.45</v>
      </c>
      <c r="E15" s="17"/>
    </row>
    <row r="16" spans="1:4" ht="12.75">
      <c r="A16" s="10" t="s">
        <v>16</v>
      </c>
      <c r="B16" s="11">
        <v>10258.96</v>
      </c>
      <c r="C16" s="11">
        <v>10258.96</v>
      </c>
      <c r="D16" s="11"/>
    </row>
    <row r="17" spans="1:4" ht="12.75">
      <c r="A17" s="10" t="s">
        <v>17</v>
      </c>
      <c r="B17" s="11">
        <v>29415.39</v>
      </c>
      <c r="C17" s="11">
        <v>3518.92</v>
      </c>
      <c r="D17" s="11">
        <v>25896.47</v>
      </c>
    </row>
    <row r="18" spans="1:4" ht="12.75">
      <c r="A18" s="10" t="s">
        <v>18</v>
      </c>
      <c r="B18" s="11">
        <v>1271.19</v>
      </c>
      <c r="C18" s="11"/>
      <c r="D18" s="11">
        <v>1271.19</v>
      </c>
    </row>
    <row r="19" spans="1:4" ht="25.5">
      <c r="A19" s="13" t="s">
        <v>19</v>
      </c>
      <c r="B19" s="6">
        <v>24372.41698036395</v>
      </c>
      <c r="C19" s="6">
        <v>11606.448679559458</v>
      </c>
      <c r="D19" s="6">
        <v>12765.968300804494</v>
      </c>
    </row>
    <row r="20" spans="1:4" ht="25.5">
      <c r="A20" s="13" t="s">
        <v>20</v>
      </c>
      <c r="B20" s="6">
        <f>B21+B24</f>
        <v>126492.92952211655</v>
      </c>
      <c r="C20" s="6">
        <f>C21+C24</f>
        <v>67224.99786767455</v>
      </c>
      <c r="D20" s="6">
        <f>D21+D24</f>
        <v>59267.931654442014</v>
      </c>
    </row>
    <row r="21" spans="1:4" ht="12.75">
      <c r="A21" s="14" t="s">
        <v>21</v>
      </c>
      <c r="B21" s="19">
        <f>B22+B23</f>
        <v>31868.792500000003</v>
      </c>
      <c r="C21" s="19">
        <f>C22+C23</f>
        <v>22165.885000000002</v>
      </c>
      <c r="D21" s="19">
        <f>D22+D23</f>
        <v>9702.907500000001</v>
      </c>
    </row>
    <row r="22" spans="1:4" ht="12.75">
      <c r="A22" s="10" t="s">
        <v>22</v>
      </c>
      <c r="B22" s="11">
        <v>18523.732500000002</v>
      </c>
      <c r="C22" s="11">
        <v>8820.825</v>
      </c>
      <c r="D22" s="11">
        <v>9702.907500000001</v>
      </c>
    </row>
    <row r="23" spans="1:4" ht="12.75">
      <c r="A23" s="10" t="s">
        <v>23</v>
      </c>
      <c r="B23" s="11">
        <v>13345.06</v>
      </c>
      <c r="C23" s="11">
        <v>13345.06</v>
      </c>
      <c r="D23" s="11">
        <v>0</v>
      </c>
    </row>
    <row r="24" spans="1:4" ht="12.75">
      <c r="A24" s="14" t="s">
        <v>24</v>
      </c>
      <c r="B24" s="19">
        <f>B25+B26</f>
        <v>94624.13702211656</v>
      </c>
      <c r="C24" s="19">
        <f>C25+C26</f>
        <v>45059.11286767455</v>
      </c>
      <c r="D24" s="19">
        <f>D25+D26</f>
        <v>49565.02415444201</v>
      </c>
    </row>
    <row r="25" spans="1:4" ht="12.75">
      <c r="A25" s="10" t="s">
        <v>25</v>
      </c>
      <c r="B25" s="11">
        <v>85449.82502211655</v>
      </c>
      <c r="C25" s="11">
        <v>40690.39286767455</v>
      </c>
      <c r="D25" s="11">
        <v>44759.43215444201</v>
      </c>
    </row>
    <row r="26" spans="1:4" ht="12.75">
      <c r="A26" s="10" t="s">
        <v>26</v>
      </c>
      <c r="B26" s="11">
        <v>9174.312</v>
      </c>
      <c r="C26" s="11">
        <v>4368.72</v>
      </c>
      <c r="D26" s="11">
        <v>4805.592000000001</v>
      </c>
    </row>
    <row r="27" spans="1:4" ht="12.75">
      <c r="A27" s="12" t="s">
        <v>27</v>
      </c>
      <c r="B27" s="6">
        <v>17771.17870719192</v>
      </c>
      <c r="C27" s="6">
        <v>8462.550712462975</v>
      </c>
      <c r="D27" s="6">
        <v>9308.627994728948</v>
      </c>
    </row>
    <row r="28" spans="1:4" ht="25.5">
      <c r="A28" s="13" t="s">
        <v>28</v>
      </c>
      <c r="B28" s="6">
        <v>37496.35537627118</v>
      </c>
      <c r="C28" s="6">
        <v>17855.407322033898</v>
      </c>
      <c r="D28" s="6">
        <v>19640.94805423729</v>
      </c>
    </row>
    <row r="29" spans="1:4" ht="12.75" customHeight="1">
      <c r="A29" s="12" t="s">
        <v>29</v>
      </c>
      <c r="B29" s="19">
        <f>B12+B19+B20+B27+B28</f>
        <v>319737.2305859436</v>
      </c>
      <c r="C29" s="19">
        <f>C12+C19+C20+C27+C28</f>
        <v>152606.3645817309</v>
      </c>
      <c r="D29" s="19">
        <f>D12+D19+D20+D27+D28</f>
        <v>167130.86600421273</v>
      </c>
    </row>
    <row r="30" spans="1:4" ht="12.75">
      <c r="A30" s="10" t="s">
        <v>30</v>
      </c>
      <c r="B30" s="19">
        <v>6183.986417578307</v>
      </c>
      <c r="C30" s="19">
        <v>3154.4821374519265</v>
      </c>
      <c r="D30" s="19">
        <v>3029.5042801263817</v>
      </c>
    </row>
    <row r="31" spans="1:4" ht="12.75">
      <c r="A31" s="12" t="s">
        <v>31</v>
      </c>
      <c r="B31" s="6">
        <f>SUM(B29:B30)</f>
        <v>325921.2170035219</v>
      </c>
      <c r="C31" s="6">
        <f>SUM(C29:C30)</f>
        <v>155760.84671918282</v>
      </c>
      <c r="D31" s="6">
        <f>SUM(D29:D30)</f>
        <v>170160.37028433912</v>
      </c>
    </row>
    <row r="32" spans="1:4" ht="12.75" hidden="1">
      <c r="A32" s="12" t="s">
        <v>32</v>
      </c>
      <c r="B32" s="6">
        <f>B31*0.18</f>
        <v>58665.81906063394</v>
      </c>
      <c r="C32" s="6">
        <f>C31*0.18</f>
        <v>28036.952409452908</v>
      </c>
      <c r="D32" s="6">
        <f>D31*0.18</f>
        <v>30628.86665118104</v>
      </c>
    </row>
    <row r="33" spans="1:4" ht="12.75" customHeight="1">
      <c r="A33" s="12" t="s">
        <v>33</v>
      </c>
      <c r="B33" s="6">
        <f>SUM(B31:B32)</f>
        <v>384587.03606415587</v>
      </c>
      <c r="C33" s="6">
        <f>SUM(C31:C32)</f>
        <v>183797.79912863573</v>
      </c>
      <c r="D33" s="6">
        <f>SUM(D31:D32)</f>
        <v>200789.23693552017</v>
      </c>
    </row>
    <row r="34" spans="1:4" ht="12.75" customHeight="1" hidden="1">
      <c r="A34" s="15" t="s">
        <v>38</v>
      </c>
      <c r="B34" s="20">
        <v>24.39963431443699</v>
      </c>
      <c r="C34" s="20"/>
      <c r="D34" s="20"/>
    </row>
    <row r="35" spans="1:4" ht="12.75" customHeight="1">
      <c r="A35" s="15" t="s">
        <v>38</v>
      </c>
      <c r="B35" s="20"/>
      <c r="C35" s="20">
        <v>10.78</v>
      </c>
      <c r="D35" s="20">
        <f>10.78*1.1</f>
        <v>11.858</v>
      </c>
    </row>
    <row r="36" spans="1:4" ht="12.75" customHeight="1">
      <c r="A36" s="15"/>
      <c r="B36" s="20"/>
      <c r="C36" s="20"/>
      <c r="D36" s="20"/>
    </row>
    <row r="37" ht="12.75">
      <c r="A37" s="16" t="s">
        <v>34</v>
      </c>
    </row>
    <row r="38" ht="12.75">
      <c r="A38" s="16" t="s">
        <v>35</v>
      </c>
    </row>
    <row r="40" ht="12.75">
      <c r="A40" s="16" t="s">
        <v>36</v>
      </c>
    </row>
    <row r="42" ht="12.75">
      <c r="A42" s="16" t="s">
        <v>37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2012-07-19T06:25:13Z</dcterms:modified>
  <cp:category/>
  <cp:version/>
  <cp:contentType/>
  <cp:contentStatus/>
</cp:coreProperties>
</file>