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<sst xmlns="http://schemas.openxmlformats.org/spreadsheetml/2006/main" count="39" uniqueCount="37">
  <si>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</si>
  <si>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</si>
  <si>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</si>
  <si>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</si>
  <si>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</si>
  <si>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</si>
  <si>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</si>
  <si>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</si>
  <si>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</si>
  <si>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</si>
  <si>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</si>
  <si>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</si>
  <si>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</si>
  <si>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</si>
  <si>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</si>
  <si>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</si>
  <si>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</si>
  <si>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</si>
  <si>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</si>
  <si>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</si>
  <si>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</si>
  <si>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</si>
  <si>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</si>
  <si>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</si>
  <si>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</si>
  <si>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</si>
  <si>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</si>
  <si>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</si>
  <si>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</si>
  <si>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</si>
  <si>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</si>
  <si>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</si>
  <si>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</si>
  <si>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</si>
  <si>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</si>
  <si>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</si>
  <si>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Пионерская 133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</si>
</sst>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1" xfId="0" applyNumberFormat="1" applyFont="1" applyBorder="1" applyAlignment="1">
      <alignment horizontal="center"/>
    </xf>
    <xf numFmtId="0" fontId="21" fillId="0" borderId="11" xfId="53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left"/>
    </xf>
    <xf numFmtId="1" fontId="19" fillId="0" borderId="11" xfId="0" applyNumberFormat="1" applyFont="1" applyBorder="1" applyAlignment="1">
      <alignment horizontal="left" wrapText="1"/>
    </xf>
    <xf numFmtId="1" fontId="23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2" fillId="0" borderId="12" xfId="53" applyFont="1" applyFill="1" applyBorder="1" applyAlignment="1">
      <alignment horizontal="center" vertical="center"/>
      <protection/>
    </xf>
    <xf numFmtId="1" fontId="0" fillId="0" borderId="11" xfId="0" applyNumberForma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tabSelected="1" workbookViewId="0" topLeftCell="A1">
      <selection activeCell="A10" sqref="A10:IV10"/>
    </sheetView>
  </sheetViews>
  <sheetFormatPr defaultColWidth="9.00390625" defaultRowHeight="12.75"/>
  <cols>
    <col min="1" max="1" width="54.875" style="17" customWidth="1"/>
    <col min="2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2" t="s">
        <v>36</v>
      </c>
      <c r="C5" s="22"/>
      <c r="D5" s="22"/>
    </row>
    <row r="6" spans="1:8" ht="12.75">
      <c r="A6" s="5"/>
      <c r="B6" s="6" t="s">
        <v>3</v>
      </c>
      <c r="C6" s="7" t="s">
        <v>4</v>
      </c>
      <c r="D6" s="7" t="s">
        <v>5</v>
      </c>
      <c r="E6" s="8"/>
      <c r="F6" s="8"/>
      <c r="G6" s="8"/>
      <c r="H6" s="8"/>
    </row>
    <row r="7" spans="1:4" ht="12.75">
      <c r="A7" s="9" t="s">
        <v>6</v>
      </c>
      <c r="B7" s="10" t="s">
        <v>7</v>
      </c>
      <c r="C7" s="10" t="s">
        <v>7</v>
      </c>
      <c r="D7" s="10" t="s">
        <v>7</v>
      </c>
    </row>
    <row r="8" spans="1:4" ht="12.75">
      <c r="A8" s="11" t="s">
        <v>8</v>
      </c>
      <c r="B8" s="12">
        <v>70019.33399999999</v>
      </c>
      <c r="C8" s="12">
        <v>33342.54</v>
      </c>
      <c r="D8" s="12">
        <v>36676.793999999994</v>
      </c>
    </row>
    <row r="9" spans="1:4" ht="12.75">
      <c r="A9" s="11" t="s">
        <v>9</v>
      </c>
      <c r="B9" s="12">
        <v>70019.33399999999</v>
      </c>
      <c r="C9" s="12">
        <v>33342.54</v>
      </c>
      <c r="D9" s="12">
        <v>36676.793999999994</v>
      </c>
    </row>
    <row r="10" spans="1:4" ht="12.75">
      <c r="A10" s="9" t="s">
        <v>10</v>
      </c>
      <c r="B10" s="20"/>
      <c r="C10" s="20"/>
      <c r="D10" s="20"/>
    </row>
    <row r="11" spans="1:4" ht="12.75">
      <c r="A11" s="11" t="s">
        <v>11</v>
      </c>
      <c r="B11" s="12">
        <v>-70653.87789512202</v>
      </c>
      <c r="C11" s="12"/>
      <c r="D11" s="12"/>
    </row>
    <row r="12" spans="1:4" ht="12.75">
      <c r="A12" s="13" t="s">
        <v>12</v>
      </c>
      <c r="B12" s="7">
        <f>C12+D12</f>
        <v>13237.27</v>
      </c>
      <c r="C12" s="7">
        <f>SUM(C13:C15)</f>
        <v>5443.43</v>
      </c>
      <c r="D12" s="7">
        <f>SUM(D13:D15)</f>
        <v>7793.84</v>
      </c>
    </row>
    <row r="13" spans="1:4" ht="12.75">
      <c r="A13" s="11" t="s">
        <v>13</v>
      </c>
      <c r="B13" s="12">
        <v>1095.23</v>
      </c>
      <c r="C13" s="12">
        <v>0</v>
      </c>
      <c r="D13" s="12">
        <v>1095.23</v>
      </c>
    </row>
    <row r="14" spans="1:4" ht="12.75">
      <c r="A14" s="11" t="s">
        <v>14</v>
      </c>
      <c r="B14" s="12">
        <v>1792.98</v>
      </c>
      <c r="C14" s="12"/>
      <c r="D14" s="12">
        <v>1792.98</v>
      </c>
    </row>
    <row r="15" spans="1:5" ht="12.75">
      <c r="A15" s="11" t="s">
        <v>15</v>
      </c>
      <c r="B15" s="12">
        <v>10349.06</v>
      </c>
      <c r="C15" s="12">
        <v>5443.43</v>
      </c>
      <c r="D15" s="12">
        <v>4905.63</v>
      </c>
      <c r="E15" s="18"/>
    </row>
    <row r="16" spans="1:4" ht="25.5">
      <c r="A16" s="14" t="s">
        <v>16</v>
      </c>
      <c r="B16" s="7">
        <v>6788.977354166056</v>
      </c>
      <c r="C16" s="7">
        <v>3233.1241070374726</v>
      </c>
      <c r="D16" s="7">
        <v>3555.853247128584</v>
      </c>
    </row>
    <row r="17" spans="1:4" ht="25.5">
      <c r="A17" s="14" t="s">
        <v>17</v>
      </c>
      <c r="B17" s="7">
        <f>B18+B21</f>
        <v>26549.706257364996</v>
      </c>
      <c r="C17" s="7">
        <f>C18+C21</f>
        <v>13477.37631303095</v>
      </c>
      <c r="D17" s="7">
        <f>D18+D21</f>
        <v>13072.329944334046</v>
      </c>
    </row>
    <row r="18" spans="1:4" ht="12.75">
      <c r="A18" s="15" t="s">
        <v>18</v>
      </c>
      <c r="B18" s="19">
        <f>B19+B20</f>
        <v>6351.83</v>
      </c>
      <c r="C18" s="19">
        <f>C19+C20</f>
        <v>3859.34</v>
      </c>
      <c r="D18" s="19">
        <f>D19+D20</f>
        <v>2492.49</v>
      </c>
    </row>
    <row r="19" spans="1:4" ht="12.75">
      <c r="A19" s="11" t="s">
        <v>19</v>
      </c>
      <c r="B19" s="12">
        <v>4758.39</v>
      </c>
      <c r="C19" s="12">
        <v>2265.9</v>
      </c>
      <c r="D19" s="12">
        <v>2492.49</v>
      </c>
    </row>
    <row r="20" spans="1:4" ht="12.75">
      <c r="A20" s="11" t="s">
        <v>20</v>
      </c>
      <c r="B20" s="12">
        <v>1593.44</v>
      </c>
      <c r="C20" s="12">
        <v>1593.44</v>
      </c>
      <c r="D20" s="12">
        <v>0</v>
      </c>
    </row>
    <row r="21" spans="1:4" ht="12.75">
      <c r="A21" s="15" t="s">
        <v>21</v>
      </c>
      <c r="B21" s="19">
        <f>B22+B23</f>
        <v>20197.876257364995</v>
      </c>
      <c r="C21" s="19">
        <f>C22+C23</f>
        <v>9618.03631303095</v>
      </c>
      <c r="D21" s="19">
        <f>D22+D23</f>
        <v>10579.839944334046</v>
      </c>
    </row>
    <row r="22" spans="1:4" ht="12.75">
      <c r="A22" s="11" t="s">
        <v>22</v>
      </c>
      <c r="B22" s="12">
        <v>17841.172257364997</v>
      </c>
      <c r="C22" s="12">
        <v>8495.79631303095</v>
      </c>
      <c r="D22" s="12">
        <v>9345.375944334046</v>
      </c>
    </row>
    <row r="23" spans="1:4" ht="12.75">
      <c r="A23" s="11" t="s">
        <v>23</v>
      </c>
      <c r="B23" s="12">
        <v>2356.7039999999997</v>
      </c>
      <c r="C23" s="12">
        <v>1122.24</v>
      </c>
      <c r="D23" s="12">
        <v>1234.464</v>
      </c>
    </row>
    <row r="24" spans="1:4" ht="12.75">
      <c r="A24" s="13" t="s">
        <v>24</v>
      </c>
      <c r="B24" s="7">
        <v>4061.750162821906</v>
      </c>
      <c r="C24" s="7">
        <v>1934.2106283708108</v>
      </c>
      <c r="D24" s="7">
        <v>2127.5395344510953</v>
      </c>
    </row>
    <row r="25" spans="1:4" ht="25.5">
      <c r="A25" s="14" t="s">
        <v>25</v>
      </c>
      <c r="B25" s="7">
        <v>7357.963911864405</v>
      </c>
      <c r="C25" s="7">
        <v>3503.792338983051</v>
      </c>
      <c r="D25" s="7">
        <v>3854.1715728813556</v>
      </c>
    </row>
    <row r="26" spans="1:4" ht="12.75" customHeight="1">
      <c r="A26" s="13" t="s">
        <v>26</v>
      </c>
      <c r="B26" s="19">
        <f>B12+B16+B17+B24+B25</f>
        <v>57995.66768621736</v>
      </c>
      <c r="C26" s="19">
        <f>C12+C16+C17+C24+C25</f>
        <v>27591.933387422283</v>
      </c>
      <c r="D26" s="19">
        <f>D12+D16+D17+D24+D25</f>
        <v>30403.734298795076</v>
      </c>
    </row>
    <row r="27" spans="1:4" ht="12.75">
      <c r="A27" s="11" t="s">
        <v>27</v>
      </c>
      <c r="B27" s="19">
        <v>1342.7519305865208</v>
      </c>
      <c r="C27" s="19">
        <v>664.4551016226685</v>
      </c>
      <c r="D27" s="19">
        <v>678.2968289638522</v>
      </c>
    </row>
    <row r="28" spans="1:4" ht="12.75">
      <c r="A28" s="13" t="s">
        <v>28</v>
      </c>
      <c r="B28" s="7">
        <f>SUM(B26:B27)</f>
        <v>59338.41961680388</v>
      </c>
      <c r="C28" s="7">
        <f>SUM(C26:C27)</f>
        <v>28256.38848904495</v>
      </c>
      <c r="D28" s="7">
        <f>SUM(D26:D27)</f>
        <v>31082.031127758928</v>
      </c>
    </row>
    <row r="29" spans="1:4" ht="12.75" hidden="1">
      <c r="A29" s="13" t="s">
        <v>29</v>
      </c>
      <c r="B29" s="7">
        <f>B28*0.18</f>
        <v>10680.915531024699</v>
      </c>
      <c r="C29" s="7">
        <f>C28*0.18</f>
        <v>5086.149928028091</v>
      </c>
      <c r="D29" s="7">
        <f>D28*0.18</f>
        <v>5594.7656029966065</v>
      </c>
    </row>
    <row r="30" spans="1:4" ht="12.75" customHeight="1">
      <c r="A30" s="13" t="s">
        <v>30</v>
      </c>
      <c r="B30" s="7">
        <f>SUM(B28:B29)</f>
        <v>70019.33514782858</v>
      </c>
      <c r="C30" s="7">
        <f>SUM(C28:C29)</f>
        <v>33342.53841707304</v>
      </c>
      <c r="D30" s="7">
        <f>SUM(D28:D29)</f>
        <v>36676.79673075554</v>
      </c>
    </row>
    <row r="31" spans="1:4" ht="12.75" customHeight="1">
      <c r="A31" s="16" t="s">
        <v>35</v>
      </c>
      <c r="B31" s="21"/>
      <c r="C31" s="21">
        <v>10.78</v>
      </c>
      <c r="D31" s="21">
        <f>C31*1.1</f>
        <v>11.858</v>
      </c>
    </row>
    <row r="32" ht="12.75">
      <c r="A32" s="17" t="s">
        <v>31</v>
      </c>
    </row>
    <row r="33" ht="12.75">
      <c r="A33" s="17" t="s">
        <v>32</v>
      </c>
    </row>
    <row r="35" ht="12.75">
      <c r="A35" s="17" t="s">
        <v>33</v>
      </c>
    </row>
    <row r="37" ht="12.75">
      <c r="A37" s="17" t="s">
        <v>34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2012-07-19T06:24:41Z</dcterms:modified>
  <cp:category/>
  <cp:version/>
  <cp:contentType/>
  <cp:contentStatus/>
</cp:coreProperties>
</file>