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р16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<sst xmlns="http://schemas.openxmlformats.org/spreadsheetml/2006/main" count="38" uniqueCount="38">
  <si>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Статьи расходов</t>
  </si>
  <si>
    <t>Очистка кровли, козырьков от снега</t>
  </si>
  <si>
    <t>Подготовка к отопительному сезону</t>
  </si>
  <si>
    <t>с 01.01.2012г.</t>
  </si>
  <si>
    <t>с 01.07.2012г.</t>
  </si>
  <si>
    <t>Итого стоимость услуг</t>
  </si>
  <si>
    <t>1.</t>
  </si>
  <si>
    <t>2.</t>
  </si>
  <si>
    <t xml:space="preserve"> Услуги сторонних организаций:</t>
  </si>
  <si>
    <t xml:space="preserve"> Услуги жилищных предприятий</t>
  </si>
  <si>
    <t>3.</t>
  </si>
  <si>
    <t>4.</t>
  </si>
  <si>
    <t>Расходы по начислению и сбору платежей, управлению жилищным фондом</t>
  </si>
  <si>
    <t>Итого стоимость услуг с НДС</t>
  </si>
  <si>
    <t>СМЕТА</t>
  </si>
  <si>
    <t>стоимости работ по содержанию и ремонту общедомового имущества на 2012 год</t>
  </si>
  <si>
    <t>Статьи доходов</t>
  </si>
  <si>
    <t>Ожидаемое начисление населению</t>
  </si>
  <si>
    <t>итого, руб.</t>
  </si>
  <si>
    <t>Сальдо на 01.01.2012года</t>
  </si>
  <si>
    <t>Расходы по текущему ремонту и набору работ:</t>
  </si>
  <si>
    <t>Расходы по техническому обслуживанию, в т.ч. Аварийно-ремонтные работы</t>
  </si>
  <si>
    <t>Расходы по содержанию домового хозяйства и придомовой территории:</t>
  </si>
  <si>
    <t>3.1</t>
  </si>
  <si>
    <t>Вывоз твердых бытовых отходов</t>
  </si>
  <si>
    <t>3.2</t>
  </si>
  <si>
    <t>Уборка придомовой территории</t>
  </si>
  <si>
    <t>Вывоз крупно-габаритного мусора</t>
  </si>
  <si>
    <t>Общехозяйственные  расходы</t>
  </si>
  <si>
    <t>5.</t>
  </si>
  <si>
    <t>Итого себестоимость услуг</t>
  </si>
  <si>
    <t>Прочие расходы</t>
  </si>
  <si>
    <t>Утверждена Решением собрания собственников</t>
  </si>
  <si>
    <t>Председатель Совета МКД__________________(подпись)</t>
  </si>
  <si>
    <t>№ кв._______________________________________(ФИО)</t>
  </si>
  <si>
    <t>№____ от "_____"_________________201___г.</t>
  </si>
  <si>
    <t>Красноводская 16</t>
  </si>
  <si>
    <t>Вывоз нечистот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</si>
</sst>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</numFmts>
  <fonts count="2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2" fontId="1" fillId="0" borderId="0" xfId="0" applyNumberFormat="1" applyFont="1" applyFill="1" applyAlignment="1">
      <alignment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" fontId="5" fillId="0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1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26" fillId="0" borderId="10" xfId="0" applyFont="1" applyFill="1" applyBorder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7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left" vertical="top" wrapText="1"/>
    </xf>
    <xf numFmtId="1" fontId="1" fillId="0" borderId="12" xfId="0" applyNumberFormat="1" applyFont="1" applyFill="1" applyBorder="1" applyAlignment="1">
      <alignment horizontal="center" wrapText="1"/>
    </xf>
    <xf numFmtId="0" fontId="26" fillId="0" borderId="0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1" fontId="5" fillId="0" borderId="11" xfId="0" applyNumberFormat="1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vertical="top" wrapText="1"/>
    </xf>
    <xf numFmtId="1" fontId="1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top" wrapText="1"/>
    </xf>
    <xf numFmtId="0" fontId="27" fillId="0" borderId="11" xfId="0" applyFont="1" applyFill="1" applyBorder="1" applyAlignment="1">
      <alignment horizontal="center" vertical="top" wrapText="1"/>
    </xf>
    <xf numFmtId="1" fontId="2" fillId="0" borderId="12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4"/>
  <sheetViews>
    <sheetView tabSelected="1" workbookViewId="0" topLeftCell="A1">
      <pane xSplit="2" topLeftCell="C1" activePane="topRight" state="frozen"/>
      <selection pane="topLeft" activeCell="A1" sqref="A1"/>
      <selection pane="topRight" activeCell="D23" sqref="D23"/>
    </sheetView>
  </sheetViews>
  <sheetFormatPr defaultColWidth="9.140625" defaultRowHeight="12.75"/>
  <cols>
    <col min="1" max="1" width="5.7109375" style="0" customWidth="1"/>
    <col min="2" max="2" width="52.00390625" style="10" customWidth="1"/>
    <col min="3" max="4" width="10.57421875" style="0" customWidth="1"/>
    <col min="5" max="5" width="10.57421875" style="12" customWidth="1"/>
  </cols>
  <sheetData>
    <row r="1" spans="1:5" s="37" customFormat="1" ht="12.75">
      <c r="A1" s="41" t="s">
        <v>14</v>
      </c>
      <c r="B1" s="41"/>
      <c r="C1" s="41"/>
      <c r="D1" s="41"/>
      <c r="E1" s="41"/>
    </row>
    <row r="2" spans="1:5" s="38" customFormat="1" ht="24" customHeight="1">
      <c r="A2" s="41" t="s">
        <v>15</v>
      </c>
      <c r="B2" s="41"/>
      <c r="C2" s="41"/>
      <c r="D2" s="41"/>
      <c r="E2" s="41"/>
    </row>
    <row r="3" spans="1:5" s="30" customFormat="1" ht="14.25" customHeight="1">
      <c r="A3" s="42" t="s">
        <v>36</v>
      </c>
      <c r="B3" s="42"/>
      <c r="C3" s="42"/>
      <c r="D3" s="42"/>
      <c r="E3" s="42"/>
    </row>
    <row r="4" spans="1:5" s="25" customFormat="1" ht="24.75" customHeight="1">
      <c r="A4" s="24"/>
      <c r="B4" s="26" t="s">
        <v>16</v>
      </c>
      <c r="C4" s="11" t="s">
        <v>3</v>
      </c>
      <c r="D4" s="11" t="s">
        <v>4</v>
      </c>
      <c r="E4" s="11" t="s">
        <v>18</v>
      </c>
    </row>
    <row r="5" spans="1:5" s="25" customFormat="1" ht="14.25" customHeight="1">
      <c r="A5" s="24"/>
      <c r="B5" s="28" t="s">
        <v>17</v>
      </c>
      <c r="C5" s="29">
        <v>31865</v>
      </c>
      <c r="D5" s="29">
        <v>35051</v>
      </c>
      <c r="E5" s="29">
        <f>C5+D5</f>
        <v>66916</v>
      </c>
    </row>
    <row r="6" spans="1:5" s="4" customFormat="1" ht="15.75" customHeight="1">
      <c r="A6" s="6"/>
      <c r="B6" s="39" t="s">
        <v>0</v>
      </c>
      <c r="C6" s="11"/>
      <c r="D6" s="11"/>
      <c r="E6" s="11"/>
    </row>
    <row r="7" spans="1:5" s="4" customFormat="1" ht="16.5" customHeight="1">
      <c r="A7" s="6"/>
      <c r="B7" s="31" t="s">
        <v>19</v>
      </c>
      <c r="C7" s="11"/>
      <c r="D7" s="11"/>
      <c r="E7" s="11">
        <v>-31275</v>
      </c>
    </row>
    <row r="8" spans="1:5" s="1" customFormat="1" ht="16.5" customHeight="1">
      <c r="A8" s="7" t="s">
        <v>6</v>
      </c>
      <c r="B8" s="16" t="s">
        <v>20</v>
      </c>
      <c r="C8" s="9">
        <f>C9+C10</f>
        <v>5663.9400000000005</v>
      </c>
      <c r="D8" s="9">
        <f>D9+D10</f>
        <v>6230.33</v>
      </c>
      <c r="E8" s="40">
        <f aca="true" t="shared" si="0" ref="E8:E24">C8+D8</f>
        <v>11894.27</v>
      </c>
    </row>
    <row r="9" spans="1:5" s="4" customFormat="1" ht="12" customHeight="1">
      <c r="A9" s="6"/>
      <c r="B9" s="17" t="s">
        <v>1</v>
      </c>
      <c r="C9" s="5">
        <v>3025.44</v>
      </c>
      <c r="D9" s="5">
        <v>3327.98</v>
      </c>
      <c r="E9" s="29">
        <f t="shared" si="0"/>
        <v>6353.42</v>
      </c>
    </row>
    <row r="10" spans="1:5" s="4" customFormat="1" ht="13.5" customHeight="1">
      <c r="A10" s="6"/>
      <c r="B10" s="18" t="s">
        <v>2</v>
      </c>
      <c r="C10" s="5">
        <v>2638.5</v>
      </c>
      <c r="D10" s="5">
        <v>2902.35</v>
      </c>
      <c r="E10" s="29">
        <f t="shared" si="0"/>
        <v>5540.85</v>
      </c>
    </row>
    <row r="11" spans="1:5" s="4" customFormat="1" ht="27.75" customHeight="1">
      <c r="A11" s="21" t="s">
        <v>7</v>
      </c>
      <c r="B11" s="32" t="s">
        <v>21</v>
      </c>
      <c r="C11" s="3">
        <v>2538.331</v>
      </c>
      <c r="D11" s="3">
        <v>2787.09</v>
      </c>
      <c r="E11" s="40">
        <f t="shared" si="0"/>
        <v>5325.421</v>
      </c>
    </row>
    <row r="12" spans="1:5" s="1" customFormat="1" ht="24.75" customHeight="1">
      <c r="A12" s="21" t="s">
        <v>10</v>
      </c>
      <c r="B12" s="16" t="s">
        <v>22</v>
      </c>
      <c r="C12" s="3">
        <f>C13+C16</f>
        <v>12840.45</v>
      </c>
      <c r="D12" s="3">
        <f>D13+D16</f>
        <v>14037.66</v>
      </c>
      <c r="E12" s="40">
        <f t="shared" si="0"/>
        <v>26878.11</v>
      </c>
    </row>
    <row r="13" spans="1:5" s="1" customFormat="1" ht="12" customHeight="1">
      <c r="A13" s="20" t="s">
        <v>23</v>
      </c>
      <c r="B13" s="33" t="s">
        <v>8</v>
      </c>
      <c r="C13" s="5">
        <f>C14+C15</f>
        <v>4137</v>
      </c>
      <c r="D13" s="5">
        <f>D14+D15</f>
        <v>4460.7</v>
      </c>
      <c r="E13" s="29">
        <f t="shared" si="0"/>
        <v>8597.7</v>
      </c>
    </row>
    <row r="14" spans="1:5" s="1" customFormat="1" ht="15.75" customHeight="1">
      <c r="A14" s="20"/>
      <c r="B14" s="15" t="s">
        <v>24</v>
      </c>
      <c r="C14" s="8">
        <v>3237</v>
      </c>
      <c r="D14" s="8">
        <v>3560.7</v>
      </c>
      <c r="E14" s="29">
        <f t="shared" si="0"/>
        <v>6797.7</v>
      </c>
    </row>
    <row r="15" spans="1:5" s="1" customFormat="1" ht="15.75" customHeight="1">
      <c r="A15" s="20"/>
      <c r="B15" s="15" t="s">
        <v>37</v>
      </c>
      <c r="C15" s="8">
        <v>900</v>
      </c>
      <c r="D15" s="8">
        <v>900</v>
      </c>
      <c r="E15" s="29">
        <f t="shared" si="0"/>
        <v>1800</v>
      </c>
    </row>
    <row r="16" spans="1:5" s="2" customFormat="1" ht="12" customHeight="1">
      <c r="A16" s="20" t="s">
        <v>25</v>
      </c>
      <c r="B16" s="34" t="s">
        <v>9</v>
      </c>
      <c r="C16" s="5">
        <f>C17+C18</f>
        <v>8703.45</v>
      </c>
      <c r="D16" s="5">
        <f>D17+D18</f>
        <v>9576.960000000001</v>
      </c>
      <c r="E16" s="29">
        <f t="shared" si="0"/>
        <v>18280.410000000003</v>
      </c>
    </row>
    <row r="17" spans="1:5" s="4" customFormat="1" ht="12" customHeight="1">
      <c r="A17" s="22"/>
      <c r="B17" s="18" t="s">
        <v>26</v>
      </c>
      <c r="C17" s="8">
        <v>7100.25</v>
      </c>
      <c r="D17" s="8">
        <v>7872.76</v>
      </c>
      <c r="E17" s="29">
        <f t="shared" si="0"/>
        <v>14973.01</v>
      </c>
    </row>
    <row r="18" spans="1:5" s="1" customFormat="1" ht="15.75" customHeight="1">
      <c r="A18" s="22"/>
      <c r="B18" s="18" t="s">
        <v>27</v>
      </c>
      <c r="C18" s="5">
        <v>1603.2</v>
      </c>
      <c r="D18" s="5">
        <v>1704.2</v>
      </c>
      <c r="E18" s="29">
        <f t="shared" si="0"/>
        <v>3307.4</v>
      </c>
    </row>
    <row r="19" spans="1:5" s="1" customFormat="1" ht="12" customHeight="1">
      <c r="A19" s="21" t="s">
        <v>11</v>
      </c>
      <c r="B19" s="19" t="s">
        <v>28</v>
      </c>
      <c r="C19" s="3">
        <v>2287.64</v>
      </c>
      <c r="D19" s="3">
        <v>2516.11</v>
      </c>
      <c r="E19" s="40">
        <v>2516.11</v>
      </c>
    </row>
    <row r="20" spans="1:5" s="1" customFormat="1" ht="26.25" customHeight="1">
      <c r="A20" s="21" t="s">
        <v>29</v>
      </c>
      <c r="B20" s="19" t="s">
        <v>12</v>
      </c>
      <c r="C20" s="3">
        <v>3052.28</v>
      </c>
      <c r="D20" s="3">
        <v>3357.51</v>
      </c>
      <c r="E20" s="40">
        <f t="shared" si="0"/>
        <v>6409.790000000001</v>
      </c>
    </row>
    <row r="21" spans="1:5" s="1" customFormat="1" ht="12" customHeight="1">
      <c r="A21" s="20"/>
      <c r="B21" s="15" t="s">
        <v>30</v>
      </c>
      <c r="C21" s="5">
        <f>C8+C11+C12+C19+C20</f>
        <v>26382.641</v>
      </c>
      <c r="D21" s="5">
        <f>D8+D11+D12+D19+D20</f>
        <v>28928.700000000004</v>
      </c>
      <c r="E21" s="29">
        <f t="shared" si="0"/>
        <v>55311.341</v>
      </c>
    </row>
    <row r="22" spans="1:5" s="1" customFormat="1" ht="15.75" customHeight="1">
      <c r="A22" s="20"/>
      <c r="B22" s="15" t="s">
        <v>31</v>
      </c>
      <c r="C22" s="5">
        <v>621.56</v>
      </c>
      <c r="D22" s="5">
        <v>680.95</v>
      </c>
      <c r="E22" s="29">
        <f t="shared" si="0"/>
        <v>1302.51</v>
      </c>
    </row>
    <row r="23" spans="1:5" s="1" customFormat="1" ht="14.25" customHeight="1">
      <c r="A23" s="20"/>
      <c r="B23" s="15" t="s">
        <v>5</v>
      </c>
      <c r="C23" s="5">
        <f>C21+C22</f>
        <v>27004.201</v>
      </c>
      <c r="D23" s="5">
        <f>D21+D22</f>
        <v>29609.650000000005</v>
      </c>
      <c r="E23" s="29">
        <f t="shared" si="0"/>
        <v>56613.85100000001</v>
      </c>
    </row>
    <row r="24" spans="1:5" s="1" customFormat="1" ht="14.25" customHeight="1">
      <c r="A24" s="20"/>
      <c r="B24" s="15" t="s">
        <v>13</v>
      </c>
      <c r="C24" s="5">
        <f>C23*1.18</f>
        <v>31864.957179999998</v>
      </c>
      <c r="D24" s="5">
        <f>D23*1.18</f>
        <v>34939.387</v>
      </c>
      <c r="E24" s="29">
        <f t="shared" si="0"/>
        <v>66804.34418</v>
      </c>
    </row>
    <row r="25" spans="1:5" s="1" customFormat="1" ht="14.25" customHeight="1">
      <c r="A25" s="35"/>
      <c r="B25" s="27"/>
      <c r="C25" s="36"/>
      <c r="D25" s="36"/>
      <c r="E25" s="14"/>
    </row>
    <row r="27" ht="12.75">
      <c r="B27" s="13" t="s">
        <v>32</v>
      </c>
    </row>
    <row r="28" ht="12.75">
      <c r="B28" s="13"/>
    </row>
    <row r="29" ht="12.75">
      <c r="B29" s="23" t="s">
        <v>35</v>
      </c>
    </row>
    <row r="30" ht="12.75">
      <c r="B30" s="23"/>
    </row>
    <row r="31" ht="12.75">
      <c r="B31" s="23"/>
    </row>
    <row r="32" ht="12.75">
      <c r="B32" s="23" t="s">
        <v>33</v>
      </c>
    </row>
    <row r="33" ht="12.75">
      <c r="B33" s="23"/>
    </row>
    <row r="34" ht="12.75">
      <c r="B34" s="23" t="s">
        <v>34</v>
      </c>
    </row>
  </sheetData>
  <sheetProtection/>
  <mergeCells count="3">
    <mergeCell ref="A1:E1"/>
    <mergeCell ref="A2:E2"/>
    <mergeCell ref="A3:E3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</cp:lastModifiedBy>
  <cp:lastPrinted>2012-03-06T08:03:39Z</cp:lastPrinted>
  <dcterms:created xsi:type="dcterms:W3CDTF">1996-10-08T23:32:33Z</dcterms:created>
  <dcterms:modified xsi:type="dcterms:W3CDTF">2012-07-25T01:43:18Z</dcterms:modified>
  <cp:category/>
  <cp:version/>
  <cp:contentType/>
  <cp:contentStatus/>
</cp:coreProperties>
</file>