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План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<sst xmlns="http://schemas.openxmlformats.org/spreadsheetml/2006/main" count="35" uniqueCount="34">
  <si>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Давлетшиной 13</t>
  </si>
  <si>
    <t>Статьи расходов</t>
  </si>
  <si>
    <t>Итого стоимость услуг с НДС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</si>
  <si>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</si>
  <si>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(п/осмотры,непредвиденный ремонт)</t>
  </si>
  <si>
    <t xml:space="preserve"> - ремонт кровли</t>
  </si>
  <si>
    <t xml:space="preserve"> - очистка кровли от снега</t>
  </si>
  <si>
    <t xml:space="preserve"> - сантехнические работы</t>
  </si>
  <si>
    <t xml:space="preserve"> - электромонтажные работы</t>
  </si>
  <si>
    <t xml:space="preserve"> - подготовка к отопительному сезону</t>
  </si>
  <si>
    <t>2. Содержание домового хозяйства и придомовой территории в т.ч.</t>
  </si>
  <si>
    <t>2.1.Услуги сторонних организаций</t>
  </si>
  <si>
    <t xml:space="preserve"> - расходы по сбору, вывозу твердобытовых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</si>
  <si>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</si>
  <si>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</si>
  <si>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</t>
  </si>
  <si>
    <t>2.2.Услуги жилищных предприятий</t>
  </si>
  <si>
    <t xml:space="preserve"> - расходы по уборке придомовой территории</t>
  </si>
  <si>
    <t xml:space="preserve"> - расходы по уборке мусоропровода</t>
  </si>
  <si>
    <t xml:space="preserve"> - расходы по уборке лестничных клеток</t>
  </si>
  <si>
    <t>3. Общеэксплуатационные расходы</t>
  </si>
  <si>
    <t>4. Расходы по начислению и сбору платежей, управлению жилищном фондом</t>
  </si>
  <si>
    <t>Итого себестоимость услуг</t>
  </si>
  <si>
    <t>Итого стоимость услуг с НДС с учетом сальдо</t>
  </si>
  <si>
    <t>Общая площадь, м2</t>
  </si>
  <si>
    <t xml:space="preserve"> - вывоз КГМ </t>
  </si>
  <si>
    <t xml:space="preserve"> - техническое обслуживание приборов учета тепловой энергии</t>
  </si>
  <si>
    <t>с 01.01.2014г.</t>
  </si>
  <si>
    <t>с 01.07.2014г.</t>
  </si>
  <si>
    <t>Создан резервный фонд на проведение ремонтных работ в размере 86925руб.</t>
  </si>
  <si>
    <t>2014год</t>
  </si>
  <si>
    <t xml:space="preserve"> Сальдо за 2013г.    236925     (частичное погашение сальдо 150000)</t>
  </si>
  <si>
    <t xml:space="preserve">Расшифровка размера платы за содержание и ремонт </t>
  </si>
  <si>
    <t>жилого дома по адресу: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</si>
</sst>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2"/>
    </sheetView>
  </sheetViews>
  <sheetFormatPr defaultColWidth="9.140625" defaultRowHeight="12.75"/>
  <cols>
    <col min="1" max="1" width="69.8515625" style="0" customWidth="1"/>
    <col min="2" max="2" width="15.00390625" style="0" hidden="1" customWidth="1"/>
    <col min="3" max="3" width="13.421875" style="0" hidden="1" customWidth="1"/>
    <col min="4" max="4" width="15.00390625" style="0" hidden="1" customWidth="1"/>
    <col min="5" max="5" width="12.8515625" style="0" customWidth="1"/>
  </cols>
  <sheetData>
    <row r="1" spans="1:4" ht="12.75">
      <c r="A1" s="9"/>
      <c r="B1" s="1"/>
      <c r="C1" s="1"/>
      <c r="D1" s="1"/>
    </row>
    <row r="2" spans="1:4" ht="12.75">
      <c r="A2" s="9"/>
      <c r="B2" s="1"/>
      <c r="C2" s="1"/>
      <c r="D2" s="1"/>
    </row>
    <row r="3" spans="1:4" ht="12.75">
      <c r="A3" s="24" t="s">
        <v>32</v>
      </c>
      <c r="B3" s="1"/>
      <c r="C3" s="1"/>
      <c r="D3" s="1"/>
    </row>
    <row r="4" spans="1:4" ht="12.75">
      <c r="A4" s="24" t="s">
        <v>33</v>
      </c>
      <c r="B4" s="1"/>
      <c r="C4" s="1"/>
      <c r="D4" s="1"/>
    </row>
    <row r="5" spans="1:5" ht="12.75" customHeight="1">
      <c r="A5" s="22" t="s">
        <v>0</v>
      </c>
      <c r="B5" s="23"/>
      <c r="C5" s="22"/>
      <c r="D5" s="23"/>
      <c r="E5" s="19" t="s">
        <v>30</v>
      </c>
    </row>
    <row r="6" spans="1:5" ht="12.75">
      <c r="A6" s="8"/>
      <c r="B6" s="11" t="s">
        <v>0</v>
      </c>
      <c r="C6" s="11" t="s">
        <v>27</v>
      </c>
      <c r="D6" s="11" t="s">
        <v>28</v>
      </c>
      <c r="E6" s="17"/>
    </row>
    <row r="7" spans="1:5" ht="12.75">
      <c r="A7" s="4" t="s">
        <v>1</v>
      </c>
      <c r="B7" s="2"/>
      <c r="C7" s="2"/>
      <c r="D7" s="2"/>
      <c r="E7" s="17"/>
    </row>
    <row r="8" spans="1:5" ht="12.75">
      <c r="A8" s="13" t="s">
        <v>31</v>
      </c>
      <c r="B8" s="3" t="e">
        <f>#REF!</f>
        <v>#REF!</v>
      </c>
      <c r="C8" s="3" t="e">
        <f>#REF!</f>
        <v>#REF!</v>
      </c>
      <c r="D8" s="3" t="e">
        <f>#REF!</f>
        <v>#REF!</v>
      </c>
      <c r="E8" s="21">
        <v>3.0949020772982743</v>
      </c>
    </row>
    <row r="9" spans="1:5" ht="25.5">
      <c r="A9" s="14" t="s">
        <v>3</v>
      </c>
      <c r="B9" s="6" t="e">
        <f>B10+#REF!+#REF!+B11+B12+#REF!+B13+B14+#REF!+B15+#REF!+B16+#REF!+#REF!+#REF!+#REF!+#REF!+#REF!+#REF!</f>
        <v>#REF!</v>
      </c>
      <c r="C9" s="3" t="e">
        <f>C10+#REF!+#REF!+C11+C12+#REF!+C13+C14+#REF!+C15+#REF!+C16+#REF!+#REF!+#REF!+#REF!+#REF!+#REF!+#REF!</f>
        <v>#REF!</v>
      </c>
      <c r="D9" s="3" t="e">
        <f>D10+#REF!+#REF!+D11+D12+#REF!+D13+D14+#REF!+D15+#REF!+D16+#REF!+#REF!+#REF!+#REF!+#REF!+#REF!+#REF!</f>
        <v>#REF!</v>
      </c>
      <c r="E9" s="21">
        <v>2.768960456312287</v>
      </c>
    </row>
    <row r="10" spans="1:5" ht="25.5">
      <c r="A10" s="2" t="s">
        <v>4</v>
      </c>
      <c r="B10" s="3" t="e">
        <f>#REF!+#REF!</f>
        <v>#REF!</v>
      </c>
      <c r="C10" s="3" t="e">
        <f>#REF!+#REF!</f>
        <v>#REF!</v>
      </c>
      <c r="D10" s="3" t="e">
        <f>#REF!+#REF!</f>
        <v>#REF!</v>
      </c>
      <c r="E10" s="20">
        <v>0.6966814627450671</v>
      </c>
    </row>
    <row r="11" spans="1:5" ht="12.75">
      <c r="A11" s="2" t="s">
        <v>5</v>
      </c>
      <c r="B11" s="3" t="e">
        <f>#REF!</f>
        <v>#REF!</v>
      </c>
      <c r="C11" s="3" t="e">
        <f>#REF!</f>
        <v>#REF!</v>
      </c>
      <c r="D11" s="3" t="e">
        <f>#REF!</f>
        <v>#REF!</v>
      </c>
      <c r="E11" s="20">
        <v>0.43795871869235525</v>
      </c>
    </row>
    <row r="12" spans="1:5" ht="12.75">
      <c r="A12" s="2" t="s">
        <v>6</v>
      </c>
      <c r="B12" s="3" t="e">
        <f>#REF!</f>
        <v>#REF!</v>
      </c>
      <c r="C12" s="3" t="e">
        <f>#REF!</f>
        <v>#REF!</v>
      </c>
      <c r="D12" s="3" t="e">
        <f>#REF!</f>
        <v>#REF!</v>
      </c>
      <c r="E12" s="20">
        <v>0.027477365949474693</v>
      </c>
    </row>
    <row r="13" spans="1:5" ht="12.75">
      <c r="A13" s="2" t="s">
        <v>7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20">
        <v>0.05609990861471065</v>
      </c>
    </row>
    <row r="14" spans="1:5" ht="12.75">
      <c r="A14" s="2" t="s">
        <v>8</v>
      </c>
      <c r="B14" s="3" t="e">
        <f>#REF!</f>
        <v>#REF!</v>
      </c>
      <c r="C14" s="3" t="e">
        <f>#REF!</f>
        <v>#REF!</v>
      </c>
      <c r="D14" s="3" t="e">
        <f>#REF!</f>
        <v>#REF!</v>
      </c>
      <c r="E14" s="20">
        <v>0.3386891225767266</v>
      </c>
    </row>
    <row r="15" spans="1:5" ht="12.75">
      <c r="A15" s="2" t="s">
        <v>9</v>
      </c>
      <c r="B15" s="3" t="e">
        <f>#REF!</f>
        <v>#REF!</v>
      </c>
      <c r="C15" s="3" t="e">
        <f>#REF!</f>
        <v>#REF!</v>
      </c>
      <c r="D15" s="3" t="e">
        <f>#REF!</f>
        <v>#REF!</v>
      </c>
      <c r="E15" s="20">
        <v>1.0449415801388</v>
      </c>
    </row>
    <row r="16" spans="1:5" ht="12.75">
      <c r="A16" s="15" t="s">
        <v>26</v>
      </c>
      <c r="B16" s="3" t="e">
        <f>#REF!</f>
        <v>#REF!</v>
      </c>
      <c r="C16" s="3" t="e">
        <f>#REF!</f>
        <v>#REF!</v>
      </c>
      <c r="D16" s="3" t="e">
        <f>#REF!</f>
        <v>#REF!</v>
      </c>
      <c r="E16" s="20">
        <v>0.16711229759515267</v>
      </c>
    </row>
    <row r="17" spans="1:5" ht="12.75">
      <c r="A17" s="14" t="s">
        <v>10</v>
      </c>
      <c r="B17" s="6" t="e">
        <f>B18+B23</f>
        <v>#REF!</v>
      </c>
      <c r="C17" s="3" t="e">
        <f>C18+C23</f>
        <v>#REF!</v>
      </c>
      <c r="D17" s="3" t="e">
        <f>D18+D23</f>
        <v>#REF!</v>
      </c>
      <c r="E17" s="21">
        <v>6.891135904498245</v>
      </c>
    </row>
    <row r="18" spans="1:5" ht="12.75">
      <c r="A18" s="2" t="s">
        <v>11</v>
      </c>
      <c r="B18" s="3" t="e">
        <f>B19+B20+B21+#REF!+B22</f>
        <v>#REF!</v>
      </c>
      <c r="C18" s="3" t="e">
        <f>C19+C20+C21+#REF!+C22</f>
        <v>#REF!</v>
      </c>
      <c r="D18" s="3" t="e">
        <f>D19+D20+D21+#REF!+D22</f>
        <v>#REF!</v>
      </c>
      <c r="E18" s="20">
        <v>3.3797863692259438</v>
      </c>
    </row>
    <row r="19" spans="1:5" ht="12.75">
      <c r="A19" s="2" t="s">
        <v>12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20">
        <v>0.8104799574141474</v>
      </c>
    </row>
    <row r="20" spans="1:5" ht="12.75">
      <c r="A20" s="2" t="s">
        <v>13</v>
      </c>
      <c r="B20" s="3" t="e">
        <f>#REF!</f>
        <v>#REF!</v>
      </c>
      <c r="C20" s="3" t="e">
        <f>#REF!</f>
        <v>#REF!</v>
      </c>
      <c r="D20" s="3" t="e">
        <f>#REF!</f>
        <v>#REF!</v>
      </c>
      <c r="E20" s="20">
        <v>0.04934759464210553</v>
      </c>
    </row>
    <row r="21" spans="1:5" ht="12.75">
      <c r="A21" s="2" t="s">
        <v>14</v>
      </c>
      <c r="B21" s="3" t="e">
        <f>#REF!</f>
        <v>#REF!</v>
      </c>
      <c r="C21" s="3" t="e">
        <f>#REF!</f>
        <v>#REF!</v>
      </c>
      <c r="D21" s="3" t="e">
        <f>#REF!</f>
        <v>#REF!</v>
      </c>
      <c r="E21" s="20">
        <v>0.06634562215784826</v>
      </c>
    </row>
    <row r="22" spans="1:5" ht="12.75">
      <c r="A22" s="2" t="s">
        <v>15</v>
      </c>
      <c r="B22" s="3" t="e">
        <f>#REF!</f>
        <v>#REF!</v>
      </c>
      <c r="C22" s="3" t="e">
        <f>#REF!</f>
        <v>#REF!</v>
      </c>
      <c r="D22" s="3" t="e">
        <f>#REF!</f>
        <v>#REF!</v>
      </c>
      <c r="E22" s="20">
        <v>2.4536131950118425</v>
      </c>
    </row>
    <row r="23" spans="1:5" ht="12.75">
      <c r="A23" s="2" t="s">
        <v>16</v>
      </c>
      <c r="B23" s="3" t="e">
        <f>B24+B25+B26+B27+#REF!</f>
        <v>#REF!</v>
      </c>
      <c r="C23" s="3" t="e">
        <f>C24+C25+C26+C27+#REF!</f>
        <v>#REF!</v>
      </c>
      <c r="D23" s="3" t="e">
        <f>D24+D25+D26+D27+#REF!</f>
        <v>#REF!</v>
      </c>
      <c r="E23" s="20">
        <v>3.5113495352723016</v>
      </c>
    </row>
    <row r="24" spans="1:5" ht="12.75">
      <c r="A24" s="2" t="s">
        <v>17</v>
      </c>
      <c r="B24" s="3" t="e">
        <f>#REF!</f>
        <v>#REF!</v>
      </c>
      <c r="C24" s="3" t="e">
        <f>#REF!</f>
        <v>#REF!</v>
      </c>
      <c r="D24" s="3" t="e">
        <f>#REF!</f>
        <v>#REF!</v>
      </c>
      <c r="E24" s="20">
        <v>1.3059202712162226</v>
      </c>
    </row>
    <row r="25" spans="1:5" ht="12.75">
      <c r="A25" s="2" t="s">
        <v>18</v>
      </c>
      <c r="B25" s="3" t="e">
        <f>#REF!</f>
        <v>#REF!</v>
      </c>
      <c r="C25" s="3" t="e">
        <f>#REF!</f>
        <v>#REF!</v>
      </c>
      <c r="D25" s="3" t="e">
        <f>#REF!</f>
        <v>#REF!</v>
      </c>
      <c r="E25" s="20">
        <v>1.1420596465057067</v>
      </c>
    </row>
    <row r="26" spans="1:5" ht="12.75">
      <c r="A26" s="2" t="s">
        <v>19</v>
      </c>
      <c r="B26" s="3" t="e">
        <f>#REF!</f>
        <v>#REF!</v>
      </c>
      <c r="C26" s="3" t="e">
        <f>#REF!</f>
        <v>#REF!</v>
      </c>
      <c r="D26" s="3" t="e">
        <f>#REF!</f>
        <v>#REF!</v>
      </c>
      <c r="E26" s="20">
        <v>0.9377017376820914</v>
      </c>
    </row>
    <row r="27" spans="1:5" ht="12.75">
      <c r="A27" s="2" t="s">
        <v>25</v>
      </c>
      <c r="B27" s="3" t="e">
        <f>#REF!</f>
        <v>#REF!</v>
      </c>
      <c r="C27" s="3" t="e">
        <f>#REF!</f>
        <v>#REF!</v>
      </c>
      <c r="D27" s="3" t="e">
        <f>#REF!</f>
        <v>#REF!</v>
      </c>
      <c r="E27" s="20">
        <v>0.12566787986828096</v>
      </c>
    </row>
    <row r="28" spans="1:5" ht="12.75">
      <c r="A28" s="14" t="s">
        <v>20</v>
      </c>
      <c r="B28" s="6" t="e">
        <f>#REF!</f>
        <v>#REF!</v>
      </c>
      <c r="C28" s="3" t="e">
        <f>#REF!</f>
        <v>#REF!</v>
      </c>
      <c r="D28" s="3" t="e">
        <f>#REF!</f>
        <v>#REF!</v>
      </c>
      <c r="E28" s="21">
        <v>0.7929247309581795</v>
      </c>
    </row>
    <row r="29" spans="1:5" ht="14.25" customHeight="1">
      <c r="A29" s="14" t="s">
        <v>21</v>
      </c>
      <c r="B29" s="6" t="e">
        <f>#REF!+#REF!</f>
        <v>#REF!</v>
      </c>
      <c r="C29" s="3" t="e">
        <f>#REF!+#REF!</f>
        <v>#REF!</v>
      </c>
      <c r="D29" s="3" t="e">
        <f>#REF!+#REF!</f>
        <v>#REF!</v>
      </c>
      <c r="E29" s="21">
        <v>1.6543449999999995</v>
      </c>
    </row>
    <row r="30" spans="1:5" ht="12.75">
      <c r="A30" s="5" t="s">
        <v>22</v>
      </c>
      <c r="B30" s="6" t="e">
        <f>B9+B17+B28+B29</f>
        <v>#REF!</v>
      </c>
      <c r="C30" s="3" t="e">
        <f>C9+C17+C28+C29</f>
        <v>#REF!</v>
      </c>
      <c r="D30" s="3" t="e">
        <f>D9+D17+D28+D29</f>
        <v>#REF!</v>
      </c>
      <c r="E30" s="20">
        <v>12.10736609176871</v>
      </c>
    </row>
    <row r="31" spans="1:5" ht="12.75">
      <c r="A31" s="7" t="s">
        <v>2</v>
      </c>
      <c r="B31" s="3" t="e">
        <f>#REF!*1.18</f>
        <v>#REF!</v>
      </c>
      <c r="C31" s="3" t="e">
        <f>#REF!*1.18</f>
        <v>#REF!</v>
      </c>
      <c r="D31" s="3" t="e">
        <f>#REF!*1.18</f>
        <v>#REF!</v>
      </c>
      <c r="E31" s="20">
        <v>14.286691988287076</v>
      </c>
    </row>
    <row r="32" spans="1:5" ht="12.75">
      <c r="A32" s="7" t="s">
        <v>23</v>
      </c>
      <c r="B32" s="3" t="e">
        <f>#REF!</f>
        <v>#REF!</v>
      </c>
      <c r="C32" s="3" t="e">
        <f>#REF!</f>
        <v>#REF!</v>
      </c>
      <c r="D32" s="3" t="e">
        <f>#REF!</f>
        <v>#REF!</v>
      </c>
      <c r="E32" s="21">
        <v>11.191789910988803</v>
      </c>
    </row>
    <row r="33" spans="1:5" ht="12.75">
      <c r="A33" s="7" t="s">
        <v>24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8">
        <v>4038.9</v>
      </c>
    </row>
    <row r="34" spans="1:4" ht="12.75">
      <c r="A34" s="1" t="s">
        <v>29</v>
      </c>
      <c r="B34" s="12"/>
      <c r="C34" s="12">
        <v>16.04</v>
      </c>
      <c r="D34" s="12">
        <f>C34*1.053</f>
        <v>16.89012</v>
      </c>
    </row>
    <row r="35" spans="1:4" ht="12.75">
      <c r="A35" s="1"/>
      <c r="B35" s="16"/>
      <c r="C35" s="16"/>
      <c r="D35" s="16"/>
    </row>
    <row r="36" spans="1:4" ht="12.75">
      <c r="A36" s="1"/>
      <c r="B36" s="16"/>
      <c r="C36" s="16"/>
      <c r="D36" s="16"/>
    </row>
    <row r="37" spans="1:4" ht="12.75">
      <c r="A37" s="1"/>
      <c r="B37" s="16"/>
      <c r="C37" s="16"/>
      <c r="D37" s="16"/>
    </row>
  </sheetData>
  <mergeCells count="2">
    <mergeCell ref="C5:D5"/>
    <mergeCell ref="A5:B5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2014-03-11T04:44:41Z</cp:lastPrinted>
  <dcterms:created xsi:type="dcterms:W3CDTF">2010-09-28T04:44:10Z</dcterms:created>
  <dcterms:modified xsi:type="dcterms:W3CDTF">2014-04-08T04:29:59Z</dcterms:modified>
  <cp:category/>
  <cp:version/>
  <cp:contentType/>
  <cp:contentStatus/>
</cp:coreProperties>
</file>